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y4\Documents\ASHRAE\TC10.1\ASHRAE RHB HC Chapter\"/>
    </mc:Choice>
  </mc:AlternateContent>
  <bookViews>
    <workbookView xWindow="0" yWindow="0" windowWidth="20580" windowHeight="11835" tabRatio="844" activeTab="1"/>
  </bookViews>
  <sheets>
    <sheet name="General Notes" sheetId="27" r:id="rId1"/>
    <sheet name="Table 1" sheetId="33" r:id="rId2"/>
    <sheet name="Page 1.2 Table (new)" sheetId="36" r:id="rId3"/>
    <sheet name="Table 2" sheetId="32" r:id="rId4"/>
    <sheet name="Fig 1" sheetId="1" r:id="rId5"/>
    <sheet name="Fig 2" sheetId="28" r:id="rId6"/>
    <sheet name="Table 3" sheetId="4" r:id="rId7"/>
    <sheet name="Example 1" sheetId="2" r:id="rId8"/>
    <sheet name="Page 1.4 Table" sheetId="5" r:id="rId9"/>
    <sheet name="Table 4" sheetId="6" r:id="rId10"/>
    <sheet name="Table 5" sheetId="7" r:id="rId11"/>
    <sheet name="Table 6" sheetId="9" r:id="rId12"/>
    <sheet name="Table 7" sheetId="10" r:id="rId13"/>
    <sheet name="Table 8" sheetId="11" r:id="rId14"/>
    <sheet name="Table 9" sheetId="34" r:id="rId15"/>
    <sheet name="Table 10" sheetId="12" r:id="rId16"/>
    <sheet name="Table 11" sheetId="13" r:id="rId17"/>
    <sheet name="Table 12" sheetId="14" r:id="rId18"/>
    <sheet name="Table 13" sheetId="8" r:id="rId19"/>
    <sheet name="Table 14" sheetId="15" r:id="rId20"/>
    <sheet name="Table 15" sheetId="17" r:id="rId21"/>
    <sheet name="Table 16" sheetId="18" r:id="rId22"/>
    <sheet name="Table 17" sheetId="35" r:id="rId23"/>
    <sheet name="Table 18" sheetId="19" r:id="rId24"/>
    <sheet name="Table 19" sheetId="20" r:id="rId25"/>
    <sheet name="Table 20" sheetId="21" r:id="rId26"/>
    <sheet name="Table 21" sheetId="16" r:id="rId27"/>
    <sheet name="Example 2" sheetId="3" r:id="rId28"/>
    <sheet name="Table 22" sheetId="29" r:id="rId29"/>
    <sheet name="Table 23" sheetId="30" r:id="rId30"/>
    <sheet name="Table 24" sheetId="31" r:id="rId31"/>
    <sheet name="Example 3" sheetId="22" r:id="rId32"/>
    <sheet name="Table 25" sheetId="23" r:id="rId33"/>
    <sheet name="Table 26" sheetId="24" r:id="rId34"/>
    <sheet name="Page 1.18 Table" sheetId="42" r:id="rId35"/>
    <sheet name="Example 4" sheetId="26" r:id="rId36"/>
    <sheet name="Table 27" sheetId="25" r:id="rId37"/>
    <sheet name="Ch 48 Table 1" sheetId="41" r:id="rId38"/>
    <sheet name="Ch 48 Table 2" sheetId="38" r:id="rId39"/>
    <sheet name="Ch 48 Table 3" sheetId="39" r:id="rId40"/>
    <sheet name="Chapter 48 Table 4" sheetId="40" r:id="rId4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7" i="23" l="1"/>
  <c r="Q87" i="23"/>
  <c r="Q38" i="23" l="1"/>
</calcChain>
</file>

<file path=xl/sharedStrings.xml><?xml version="1.0" encoding="utf-8"?>
<sst xmlns="http://schemas.openxmlformats.org/spreadsheetml/2006/main" count="3938" uniqueCount="882">
  <si>
    <t>I-P</t>
  </si>
  <si>
    <t>Refrigerant Flow Rate, lb/min-ton</t>
  </si>
  <si>
    <t>Liquid</t>
  </si>
  <si>
    <t>Evaporator Leaving Temp (Dew Point), °F</t>
  </si>
  <si>
    <t>Temp, °F</t>
  </si>
  <si>
    <t>0°</t>
  </si>
  <si>
    <t>10°</t>
  </si>
  <si>
    <t>20°</t>
  </si>
  <si>
    <t>30°</t>
  </si>
  <si>
    <t>40°</t>
  </si>
  <si>
    <t>50°</t>
  </si>
  <si>
    <t>60°</t>
  </si>
  <si>
    <t>70°</t>
  </si>
  <si>
    <t>80°</t>
  </si>
  <si>
    <t>90°</t>
  </si>
  <si>
    <t>95°</t>
  </si>
  <si>
    <t>100°</t>
  </si>
  <si>
    <t>105°</t>
  </si>
  <si>
    <t>110°</t>
  </si>
  <si>
    <t>115°</t>
  </si>
  <si>
    <t>SI</t>
  </si>
  <si>
    <t>Refrigerant Flow Rate, kg/h-kW</t>
  </si>
  <si>
    <t>Evaporator Leaving Temp (Dew Point), °C</t>
  </si>
  <si>
    <t>Temp, °C</t>
  </si>
  <si>
    <t>-15°</t>
  </si>
  <si>
    <t>-10°</t>
  </si>
  <si>
    <t>-5°</t>
  </si>
  <si>
    <t>5°</t>
  </si>
  <si>
    <t>15°</t>
  </si>
  <si>
    <t>25°</t>
  </si>
  <si>
    <t>35°</t>
  </si>
  <si>
    <t>45°</t>
  </si>
  <si>
    <t>Fig 1  Flow Rate per Ton of Refrigeration for Refrigerant 454B</t>
  </si>
  <si>
    <t>Fig 1  Flow Rate per Kilowatt of Refrigeration for Refrigerant 454B</t>
  </si>
  <si>
    <t>Example 1. An R-454B air conditioning system using copper pipe operates at</t>
  </si>
  <si>
    <t>40°F evaporator and 105°F condensing.  Capacity is 5 tons, and the</t>
  </si>
  <si>
    <t>liquid line is 100 ft equivalent length with a riser of 20 ft.  Determine the</t>
  </si>
  <si>
    <t>liquid line size and total required subcooling.</t>
  </si>
  <si>
    <t>Actual temperature drop</t>
  </si>
  <si>
    <t>=</t>
  </si>
  <si>
    <r>
      <t>1.0(5.0/5.58)</t>
    </r>
    <r>
      <rPr>
        <vertAlign val="superscript"/>
        <sz val="10"/>
        <rFont val="Arial"/>
        <family val="2"/>
      </rPr>
      <t>1.8</t>
    </r>
  </si>
  <si>
    <t>0.82°F</t>
  </si>
  <si>
    <t>R-454B saturation pressure at 105°F condensing</t>
  </si>
  <si>
    <r>
      <t xml:space="preserve">   (see R-454B properties in Chapter </t>
    </r>
    <r>
      <rPr>
        <b/>
        <sz val="10"/>
        <rFont val="Arial"/>
        <family val="2"/>
      </rPr>
      <t>29</t>
    </r>
    <r>
      <rPr>
        <sz val="10"/>
        <rFont val="Arial"/>
        <family val="2"/>
      </rPr>
      <t xml:space="preserve">, </t>
    </r>
    <r>
      <rPr>
        <b/>
        <sz val="10"/>
        <rFont val="Arial"/>
        <family val="2"/>
      </rPr>
      <t>2025</t>
    </r>
    <r>
      <rPr>
        <sz val="10"/>
        <rFont val="Arial"/>
        <family val="2"/>
      </rPr>
      <t xml:space="preserve"> </t>
    </r>
    <r>
      <rPr>
        <i/>
        <sz val="10"/>
        <rFont val="Arial"/>
        <family val="2"/>
      </rPr>
      <t>ASHRAE</t>
    </r>
  </si>
  <si>
    <r>
      <t xml:space="preserve">  </t>
    </r>
    <r>
      <rPr>
        <i/>
        <sz val="10"/>
        <rFont val="Arial"/>
        <family val="2"/>
      </rPr>
      <t xml:space="preserve"> Handbook—Fundamentals</t>
    </r>
    <r>
      <rPr>
        <sz val="10"/>
        <rFont val="Arial"/>
        <family val="2"/>
      </rPr>
      <t>)</t>
    </r>
  </si>
  <si>
    <t>R-454B saturation pressure at 104°F condensing</t>
  </si>
  <si>
    <t>Estimated friction loss</t>
  </si>
  <si>
    <t>3.7 psi</t>
  </si>
  <si>
    <t>Loss for riser</t>
  </si>
  <si>
    <r>
      <t>20 x 0.5</t>
    </r>
    <r>
      <rPr>
        <vertAlign val="superscript"/>
        <sz val="10"/>
        <rFont val="Arial"/>
        <family val="2"/>
      </rPr>
      <t>1</t>
    </r>
  </si>
  <si>
    <t>10 psi</t>
  </si>
  <si>
    <t>Total pressure loss</t>
  </si>
  <si>
    <t>13.7 psi</t>
  </si>
  <si>
    <t>Initial pressure at beginning of liquid line</t>
  </si>
  <si>
    <t>Total liquid line losses</t>
  </si>
  <si>
    <t>-13.7 psi</t>
  </si>
  <si>
    <t>Net pressure at expansion device</t>
  </si>
  <si>
    <t>Required subcooling</t>
  </si>
  <si>
    <t>(105-101.9)</t>
  </si>
  <si>
    <t>or 3.1°F</t>
  </si>
  <si>
    <t>Example 2. An R-454B air conditioning system using copper pipe operates at</t>
  </si>
  <si>
    <t>40°F evaporator and 100°F condensing.  Capacity is 20 tons, and the</t>
  </si>
  <si>
    <t>suction line has 50 ft of straight pipe with six long-radius elbows.  Determine the</t>
  </si>
  <si>
    <t>suction line size and pressure drop equivalent (in temperature difference).</t>
  </si>
  <si>
    <t>equivalent length is 25.1 tons at 40°F evaporator and 105°F condensing. Use</t>
  </si>
  <si>
    <t>Actual 1-5/8" OD line capacity</t>
  </si>
  <si>
    <t>25.1 x 1.03</t>
  </si>
  <si>
    <t>25.9 tons</t>
  </si>
  <si>
    <t>Straight pipe length</t>
  </si>
  <si>
    <t>50 ft</t>
  </si>
  <si>
    <t>6 x 2.6</t>
  </si>
  <si>
    <t>15.6 ft</t>
  </si>
  <si>
    <t>Total equivalent length</t>
  </si>
  <si>
    <t>65.6 ft</t>
  </si>
  <si>
    <r>
      <t>2.0(65.6/100)(20.0/25.9)</t>
    </r>
    <r>
      <rPr>
        <vertAlign val="superscript"/>
        <sz val="10"/>
        <rFont val="Arial"/>
        <family val="2"/>
      </rPr>
      <t>1.8</t>
    </r>
    <r>
      <rPr>
        <sz val="10"/>
        <rFont val="Arial"/>
        <family val="2"/>
      </rPr>
      <t xml:space="preserve"> =</t>
    </r>
  </si>
  <si>
    <t>or</t>
  </si>
  <si>
    <t>1.71 psi</t>
  </si>
  <si>
    <t>Line Loss, °F</t>
  </si>
  <si>
    <t>Capacity, %</t>
  </si>
  <si>
    <t>Suction Line</t>
  </si>
  <si>
    <t>Discharge Line</t>
  </si>
  <si>
    <r>
      <t>Energy, %</t>
    </r>
    <r>
      <rPr>
        <vertAlign val="superscript"/>
        <sz val="10"/>
        <rFont val="Arial"/>
        <family val="2"/>
      </rPr>
      <t>b</t>
    </r>
  </si>
  <si>
    <t>Line Loss, K</t>
  </si>
  <si>
    <t>1 1/8</t>
  </si>
  <si>
    <t>1 3/8</t>
  </si>
  <si>
    <t>1 5/8</t>
  </si>
  <si>
    <t>2 1/8</t>
  </si>
  <si>
    <t>2 5/8</t>
  </si>
  <si>
    <t>3 1/8</t>
  </si>
  <si>
    <t>3 5/8</t>
  </si>
  <si>
    <t>4 1/8</t>
  </si>
  <si>
    <t>Line Size</t>
  </si>
  <si>
    <t>Type L,</t>
  </si>
  <si>
    <t>Refrigerant</t>
  </si>
  <si>
    <t>Copper,</t>
  </si>
  <si>
    <t>448A/
449A</t>
  </si>
  <si>
    <t>454B</t>
  </si>
  <si>
    <t>454C/
455A</t>
  </si>
  <si>
    <t>OD, in</t>
  </si>
  <si>
    <t>OD, in (mm)</t>
  </si>
  <si>
    <t>1 1/8 (29)</t>
  </si>
  <si>
    <t>1 3/8 (35)</t>
  </si>
  <si>
    <t>1 5/8 (41)</t>
  </si>
  <si>
    <t>2 1/8 (54)</t>
  </si>
  <si>
    <t>2 5/8 (67)</t>
  </si>
  <si>
    <t>3 1/8 (79)</t>
  </si>
  <si>
    <t>3 5/8 (92)</t>
  </si>
  <si>
    <t>4 1/8 (105)</t>
  </si>
  <si>
    <r>
      <t>Suction Lines (</t>
    </r>
    <r>
      <rPr>
        <sz val="10"/>
        <rFont val="Symbol"/>
        <family val="1"/>
        <charset val="2"/>
      </rPr>
      <t>D</t>
    </r>
    <r>
      <rPr>
        <sz val="10"/>
        <rFont val="Arial"/>
        <family val="2"/>
      </rPr>
      <t>t = 2°F, max velocity 3000 fpm,</t>
    </r>
  </si>
  <si>
    <r>
      <t>Discharge Lines</t>
    </r>
    <r>
      <rPr>
        <vertAlign val="superscript"/>
        <sz val="10"/>
        <rFont val="Arial"/>
        <family val="2"/>
      </rPr>
      <t>c</t>
    </r>
  </si>
  <si>
    <r>
      <t>Liquid Lines</t>
    </r>
    <r>
      <rPr>
        <vertAlign val="superscript"/>
        <sz val="10"/>
        <rFont val="Arial"/>
        <family val="2"/>
      </rPr>
      <t>a,b,c</t>
    </r>
  </si>
  <si>
    <r>
      <t xml:space="preserve">corresponding </t>
    </r>
    <r>
      <rPr>
        <sz val="10"/>
        <rFont val="Symbol"/>
        <family val="1"/>
        <charset val="2"/>
      </rPr>
      <t>D</t>
    </r>
    <r>
      <rPr>
        <sz val="10"/>
        <rFont val="Arial"/>
        <family val="2"/>
      </rPr>
      <t>p,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</si>
  <si>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4.41 psi,</t>
    </r>
  </si>
  <si>
    <t>Velocity = 100 fpm</t>
  </si>
  <si>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4.49 psi,</t>
    </r>
  </si>
  <si>
    <t>max velocity 3000 fpm)</t>
  </si>
  <si>
    <t>max velocity 300 fpm)</t>
  </si>
  <si>
    <t>Saturated Suction Temperature, °F</t>
  </si>
  <si>
    <t>3/8</t>
  </si>
  <si>
    <t>---</t>
  </si>
  <si>
    <t>1/2</t>
  </si>
  <si>
    <t>5/8</t>
  </si>
  <si>
    <t>3/4</t>
  </si>
  <si>
    <t>7/8</t>
  </si>
  <si>
    <t>Steel</t>
  </si>
  <si>
    <t>IPS</t>
  </si>
  <si>
    <t>SCH</t>
  </si>
  <si>
    <t>80</t>
  </si>
  <si>
    <t>1</t>
  </si>
  <si>
    <t>1 1/4</t>
  </si>
  <si>
    <t>1 1/2</t>
  </si>
  <si>
    <t>2</t>
  </si>
  <si>
    <t>40</t>
  </si>
  <si>
    <t>2 1/2</t>
  </si>
  <si>
    <t>3</t>
  </si>
  <si>
    <t>4</t>
  </si>
  <si>
    <t>Notes:</t>
  </si>
  <si>
    <r>
      <t xml:space="preserve">   </t>
    </r>
    <r>
      <rPr>
        <sz val="8"/>
        <rFont val="Symbol"/>
        <family val="1"/>
        <charset val="2"/>
      </rPr>
      <t>D</t>
    </r>
    <r>
      <rPr>
        <sz val="8"/>
        <rFont val="Arial"/>
        <family val="2"/>
      </rPr>
      <t>p = pressure drop from line friction, psi per 100 ft equivalent length.</t>
    </r>
  </si>
  <si>
    <r>
      <t xml:space="preserve">   </t>
    </r>
    <r>
      <rPr>
        <sz val="8"/>
        <rFont val="Symbol"/>
        <family val="1"/>
        <charset val="2"/>
      </rPr>
      <t>D</t>
    </r>
    <r>
      <rPr>
        <sz val="8"/>
        <rFont val="Arial"/>
        <family val="2"/>
      </rPr>
      <t xml:space="preserve">t = change in saturation temperature corresponding to </t>
    </r>
    <r>
      <rPr>
        <sz val="8"/>
        <rFont val="Symbol"/>
        <family val="1"/>
        <charset val="2"/>
      </rPr>
      <t>D</t>
    </r>
    <r>
      <rPr>
        <sz val="8"/>
        <rFont val="Arial"/>
        <family val="2"/>
      </rPr>
      <t>p, °F per 100 ft equivalent length.</t>
    </r>
  </si>
  <si>
    <t>4. Refrigerant thermodynamic and thermophysical properties calculated using NIST RefProp v10.0.  Refrigerant flow rates calculated using the Darcy-Weisbach and Colebrook equations.</t>
  </si>
  <si>
    <t>5. Table capacities based on 105°F condensing temperature and 0°F subcooling.  Multiply capacities by the following correction factors for other condensing temperatures.  Correction factors based on a 0°F evaporator temperature, and are suitable in the range of -40°F to 40°F.</t>
  </si>
  <si>
    <t>Condensing Temperature, °F</t>
  </si>
  <si>
    <t>Liquid Line</t>
  </si>
  <si>
    <t>1. Table capacities are in tons of refrigeration. Discharge refrigerant state is determined with compression at 70 percent isentropic efficiency and 25°F superheated refrigerant entering compressor.  Liquid and suction refrigerant states are at saturation.</t>
  </si>
  <si>
    <r>
      <t>Suction Lines (</t>
    </r>
    <r>
      <rPr>
        <sz val="10"/>
        <rFont val="Symbol"/>
        <family val="1"/>
        <charset val="2"/>
      </rPr>
      <t>D</t>
    </r>
    <r>
      <rPr>
        <sz val="10"/>
        <rFont val="Arial"/>
        <family val="2"/>
      </rPr>
      <t>t = 1 K, max velocity 15 m/s,</t>
    </r>
  </si>
  <si>
    <r>
      <t xml:space="preserve">corresponding </t>
    </r>
    <r>
      <rPr>
        <sz val="10"/>
        <rFont val="Symbol"/>
        <family val="1"/>
        <charset val="2"/>
      </rPr>
      <t>D</t>
    </r>
    <r>
      <rPr>
        <sz val="10"/>
        <rFont val="Arial"/>
        <family val="2"/>
      </rPr>
      <t>p, kPa)</t>
    </r>
  </si>
  <si>
    <r>
      <t>(</t>
    </r>
    <r>
      <rPr>
        <sz val="10"/>
        <rFont val="Symbol"/>
        <family val="1"/>
        <charset val="2"/>
      </rPr>
      <t>D</t>
    </r>
    <r>
      <rPr>
        <sz val="10"/>
        <rFont val="Arial"/>
        <family val="2"/>
      </rPr>
      <t xml:space="preserve">t = 0.5 K, </t>
    </r>
    <r>
      <rPr>
        <sz val="10"/>
        <rFont val="Symbol"/>
        <family val="1"/>
        <charset val="2"/>
      </rPr>
      <t>D</t>
    </r>
    <r>
      <rPr>
        <sz val="10"/>
        <rFont val="Arial"/>
        <family val="2"/>
      </rPr>
      <t>p = 27.1 kPa,</t>
    </r>
  </si>
  <si>
    <t>Velocity = 0.5 m/s</t>
  </si>
  <si>
    <r>
      <t>(</t>
    </r>
    <r>
      <rPr>
        <sz val="10"/>
        <rFont val="Symbol"/>
        <family val="1"/>
        <charset val="2"/>
      </rPr>
      <t>D</t>
    </r>
    <r>
      <rPr>
        <sz val="10"/>
        <rFont val="Arial"/>
        <family val="2"/>
      </rPr>
      <t xml:space="preserve">t = 0.5 K, </t>
    </r>
    <r>
      <rPr>
        <sz val="10"/>
        <rFont val="Symbol"/>
        <family val="1"/>
        <charset val="2"/>
      </rPr>
      <t>D</t>
    </r>
    <r>
      <rPr>
        <sz val="10"/>
        <rFont val="Arial"/>
        <family val="2"/>
      </rPr>
      <t>p = 27.6 kPa,</t>
    </r>
  </si>
  <si>
    <t>max velocity 15 m/s)</t>
  </si>
  <si>
    <t>max velocity 1.5 m/s)</t>
  </si>
  <si>
    <t>Saturated Suction Temperature, °C</t>
  </si>
  <si>
    <t>3/8 (10)</t>
  </si>
  <si>
    <t>1/2 (13)</t>
  </si>
  <si>
    <t>5/8 (16)</t>
  </si>
  <si>
    <t>3/4 (19)</t>
  </si>
  <si>
    <t>7/8 (22)</t>
  </si>
  <si>
    <t>IPS (mm)</t>
  </si>
  <si>
    <t>1 (25)</t>
  </si>
  <si>
    <t>1 1/4 (32)</t>
  </si>
  <si>
    <t>1 1/2 (38)</t>
  </si>
  <si>
    <t>2 (51)</t>
  </si>
  <si>
    <t>2 1/2 (64)</t>
  </si>
  <si>
    <t>3 (76)</t>
  </si>
  <si>
    <t>4 (102)</t>
  </si>
  <si>
    <t>1. Table capacities are in kilowatts of refrigeration. Discharge refrigerant state is determined with compression at 70 percent isentropic efficiency and 14 K superheated refrigerant entering the compressor.  Liquid and suction refrigerant states are at saturation.</t>
  </si>
  <si>
    <r>
      <t xml:space="preserve">   </t>
    </r>
    <r>
      <rPr>
        <sz val="8"/>
        <rFont val="Symbol"/>
        <family val="1"/>
        <charset val="2"/>
      </rPr>
      <t>D</t>
    </r>
    <r>
      <rPr>
        <sz val="8"/>
        <rFont val="Arial"/>
        <family val="2"/>
      </rPr>
      <t>p = pressure drop from line friction, kPa per 30 meters equivalent length.</t>
    </r>
  </si>
  <si>
    <r>
      <t xml:space="preserve">   </t>
    </r>
    <r>
      <rPr>
        <sz val="8"/>
        <rFont val="Symbol"/>
        <family val="1"/>
        <charset val="2"/>
      </rPr>
      <t>D</t>
    </r>
    <r>
      <rPr>
        <sz val="8"/>
        <rFont val="Arial"/>
        <family val="2"/>
      </rPr>
      <t xml:space="preserve">t = change in saturation temperature corresponding to </t>
    </r>
    <r>
      <rPr>
        <sz val="8"/>
        <rFont val="Symbol"/>
        <family val="1"/>
        <charset val="2"/>
      </rPr>
      <t>D</t>
    </r>
    <r>
      <rPr>
        <sz val="8"/>
        <rFont val="Arial"/>
        <family val="2"/>
      </rPr>
      <t>p, K per 30 meters equivalent length.</t>
    </r>
  </si>
  <si>
    <t>5. Table capacities based on 40°C condensing temperature and 0 K subcooling.  Multiply capacities by the following correction factors for other condensing temperatures.  Correction factors based on a -18°C evaporator temperature, and are suitable in the range of -40°C to 5°C.</t>
  </si>
  <si>
    <t>Condensing Temperature, °C</t>
  </si>
  <si>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2.56 psi,</t>
    </r>
  </si>
  <si>
    <t>1/4</t>
  </si>
  <si>
    <t>5/16</t>
  </si>
  <si>
    <r>
      <t xml:space="preserve">   </t>
    </r>
    <r>
      <rPr>
        <sz val="8"/>
        <rFont val="Symbol"/>
        <family val="1"/>
        <charset val="2"/>
      </rPr>
      <t>D</t>
    </r>
    <r>
      <rPr>
        <sz val="8"/>
        <rFont val="Arial"/>
        <family val="2"/>
      </rPr>
      <t>p = pressure drop from line friction, psi per 20 ft equivalent length.</t>
    </r>
  </si>
  <si>
    <r>
      <t xml:space="preserve">   </t>
    </r>
    <r>
      <rPr>
        <sz val="8"/>
        <rFont val="Symbol"/>
        <family val="1"/>
        <charset val="2"/>
      </rPr>
      <t>D</t>
    </r>
    <r>
      <rPr>
        <sz val="8"/>
        <rFont val="Arial"/>
        <family val="2"/>
      </rPr>
      <t xml:space="preserve">t = change in saturation temperature corresponding to </t>
    </r>
    <r>
      <rPr>
        <sz val="8"/>
        <rFont val="Symbol"/>
        <family val="1"/>
        <charset val="2"/>
      </rPr>
      <t>D</t>
    </r>
    <r>
      <rPr>
        <sz val="8"/>
        <rFont val="Arial"/>
        <family val="2"/>
      </rPr>
      <t>p, °F per 20 ft equivalent length.</t>
    </r>
  </si>
  <si>
    <r>
      <t>(</t>
    </r>
    <r>
      <rPr>
        <sz val="10"/>
        <rFont val="Symbol"/>
        <family val="1"/>
        <charset val="2"/>
      </rPr>
      <t>D</t>
    </r>
    <r>
      <rPr>
        <sz val="10"/>
        <rFont val="Arial"/>
        <family val="2"/>
      </rPr>
      <t xml:space="preserve">t = 0.5 K, </t>
    </r>
    <r>
      <rPr>
        <sz val="10"/>
        <rFont val="Symbol"/>
        <family val="1"/>
        <charset val="2"/>
      </rPr>
      <t>D</t>
    </r>
    <r>
      <rPr>
        <sz val="10"/>
        <rFont val="Arial"/>
        <family val="2"/>
      </rPr>
      <t>p = 15.7 kPa,</t>
    </r>
  </si>
  <si>
    <t>1/4 (6)</t>
  </si>
  <si>
    <t>5/16 (8)</t>
  </si>
  <si>
    <r>
      <t xml:space="preserve">   </t>
    </r>
    <r>
      <rPr>
        <sz val="8"/>
        <rFont val="Symbol"/>
        <family val="1"/>
        <charset val="2"/>
      </rPr>
      <t>D</t>
    </r>
    <r>
      <rPr>
        <sz val="8"/>
        <rFont val="Arial"/>
        <family val="2"/>
      </rPr>
      <t>p = pressure drop from line friction, kPa per 5 meters equivalent length.</t>
    </r>
  </si>
  <si>
    <r>
      <t xml:space="preserve">   </t>
    </r>
    <r>
      <rPr>
        <sz val="8"/>
        <rFont val="Symbol"/>
        <family val="1"/>
        <charset val="2"/>
      </rPr>
      <t>D</t>
    </r>
    <r>
      <rPr>
        <sz val="8"/>
        <rFont val="Arial"/>
        <family val="2"/>
      </rPr>
      <t xml:space="preserve">t = change in saturation temperature corresponding to </t>
    </r>
    <r>
      <rPr>
        <sz val="8"/>
        <rFont val="Symbol"/>
        <family val="1"/>
        <charset val="2"/>
      </rPr>
      <t>D</t>
    </r>
    <r>
      <rPr>
        <sz val="8"/>
        <rFont val="Arial"/>
        <family val="2"/>
      </rPr>
      <t>p, K per 5 meters equivalent length.</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</si>
  <si>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0.85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</si>
  <si>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0.98 psi,</t>
    </r>
  </si>
  <si>
    <t>5. Table capacities based on 0°F condensing temperature and 0°F subcooling.  Multiply capacities by the following correction factors for other condensing temperatures.  Correction factors based on a -60°F evaporator temperature, and are suitable in the range of -90°F to -30°F.</t>
  </si>
  <si>
    <r>
      <t>(</t>
    </r>
    <r>
      <rPr>
        <sz val="10"/>
        <rFont val="Symbol"/>
        <family val="1"/>
        <charset val="2"/>
      </rPr>
      <t>D</t>
    </r>
    <r>
      <rPr>
        <sz val="10"/>
        <rFont val="Arial"/>
        <family val="2"/>
      </rPr>
      <t xml:space="preserve">t = 0.5 K, </t>
    </r>
    <r>
      <rPr>
        <sz val="10"/>
        <rFont val="Symbol"/>
        <family val="1"/>
        <charset val="2"/>
      </rPr>
      <t>D</t>
    </r>
    <r>
      <rPr>
        <sz val="10"/>
        <rFont val="Arial"/>
        <family val="2"/>
      </rPr>
      <t>p = 5.72 kPa,</t>
    </r>
  </si>
  <si>
    <r>
      <t>(</t>
    </r>
    <r>
      <rPr>
        <sz val="10"/>
        <rFont val="Symbol"/>
        <family val="1"/>
        <charset val="2"/>
      </rPr>
      <t>D</t>
    </r>
    <r>
      <rPr>
        <sz val="10"/>
        <rFont val="Arial"/>
        <family val="2"/>
      </rPr>
      <t xml:space="preserve">t = 0.5 K, </t>
    </r>
    <r>
      <rPr>
        <sz val="10"/>
        <rFont val="Symbol"/>
        <family val="1"/>
        <charset val="2"/>
      </rPr>
      <t>D</t>
    </r>
    <r>
      <rPr>
        <sz val="10"/>
        <rFont val="Arial"/>
        <family val="2"/>
      </rPr>
      <t>p = 6.61 kPa,</t>
    </r>
  </si>
  <si>
    <t>5. Table capacities based on -15°C condensing temperature and 0 K subcooling.  Multiply capacities by the following correction factors for other condensing temperatures.  Correction factors based on a -50°C evaporator temperature, and are suitable in the range of -70°C to -30°C.</t>
  </si>
  <si>
    <t>5. Table capacities based on 105°F condensing temperature and 0°F subcooling.  Multiply capacities by the following correction factors for other condensing temperatures.  Correction factors based on a 20°F evaporator temperature, and are suitable in the range of 0°F to 40°F.</t>
  </si>
  <si>
    <t>5. Table capacities based on 40°C condensing temperature and 0 K subcooling.  Multiply capacities by the following correction factors for other condensing temperatures.  Correction factors based on a -5°C evaporator temperature, and are suitable in the range of -15°C to 5°C.</t>
  </si>
  <si>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3.44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</si>
  <si>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3.61 psi,</t>
    </r>
  </si>
  <si>
    <r>
      <t>(</t>
    </r>
    <r>
      <rPr>
        <sz val="10"/>
        <rFont val="Symbol"/>
        <family val="1"/>
        <charset val="2"/>
      </rPr>
      <t>D</t>
    </r>
    <r>
      <rPr>
        <sz val="10"/>
        <rFont val="Arial"/>
        <family val="2"/>
      </rPr>
      <t xml:space="preserve">t = 0.5 K, </t>
    </r>
    <r>
      <rPr>
        <sz val="10"/>
        <rFont val="Symbol"/>
        <family val="1"/>
        <charset val="2"/>
      </rPr>
      <t>D</t>
    </r>
    <r>
      <rPr>
        <sz val="10"/>
        <rFont val="Arial"/>
        <family val="2"/>
      </rPr>
      <t>p = 21.2 kPa,</t>
    </r>
  </si>
  <si>
    <r>
      <t>(</t>
    </r>
    <r>
      <rPr>
        <sz val="10"/>
        <rFont val="Symbol"/>
        <family val="1"/>
        <charset val="2"/>
      </rPr>
      <t>D</t>
    </r>
    <r>
      <rPr>
        <sz val="10"/>
        <rFont val="Arial"/>
        <family val="2"/>
      </rPr>
      <t xml:space="preserve">t = 0.5 K, </t>
    </r>
    <r>
      <rPr>
        <sz val="10"/>
        <rFont val="Symbol"/>
        <family val="1"/>
        <charset val="2"/>
      </rPr>
      <t>D</t>
    </r>
    <r>
      <rPr>
        <sz val="10"/>
        <rFont val="Arial"/>
        <family val="2"/>
      </rPr>
      <t>p = 22.2 kPa,</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</si>
  <si>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4.89 psi,</t>
    </r>
  </si>
  <si>
    <t>5. Table capacities based on 105°F condensing temperature and 0°F subcooling.  Multiply capacities by the following correction factors for other condensing temperatures.  Correction factors based on a 10°F evaporator temperature, and are suitable in the range of -20°F to 40°F.</t>
  </si>
  <si>
    <r>
      <t>(</t>
    </r>
    <r>
      <rPr>
        <sz val="10"/>
        <rFont val="Symbol"/>
        <family val="1"/>
        <charset val="2"/>
      </rPr>
      <t>D</t>
    </r>
    <r>
      <rPr>
        <sz val="10"/>
        <rFont val="Arial"/>
        <family val="2"/>
      </rPr>
      <t xml:space="preserve">t = 0.5 K, </t>
    </r>
    <r>
      <rPr>
        <sz val="10"/>
        <rFont val="Symbol"/>
        <family val="1"/>
        <charset val="2"/>
      </rPr>
      <t>D</t>
    </r>
    <r>
      <rPr>
        <sz val="10"/>
        <rFont val="Arial"/>
        <family val="2"/>
      </rPr>
      <t>p = 30.1 kPa,</t>
    </r>
  </si>
  <si>
    <t>5. Table capacities based on 40°C condensing temperature and 0 K subcooling.  Multiply capacities by the following correction factors for other condensing temperatures.  Correction factors based on a -12°C evaporator temperature, and are suitable in the range of -30°C to 5°C.</t>
  </si>
  <si>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3.02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</si>
  <si>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3.28 psi,</t>
    </r>
  </si>
  <si>
    <r>
      <t>(</t>
    </r>
    <r>
      <rPr>
        <sz val="10"/>
        <rFont val="Symbol"/>
        <family val="1"/>
        <charset val="2"/>
      </rPr>
      <t>D</t>
    </r>
    <r>
      <rPr>
        <sz val="10"/>
        <rFont val="Arial"/>
        <family val="2"/>
      </rPr>
      <t xml:space="preserve">t = 0.5 K, </t>
    </r>
    <r>
      <rPr>
        <sz val="10"/>
        <rFont val="Symbol"/>
        <family val="1"/>
        <charset val="2"/>
      </rPr>
      <t>D</t>
    </r>
    <r>
      <rPr>
        <sz val="10"/>
        <rFont val="Arial"/>
        <family val="2"/>
      </rPr>
      <t>p = 18.5 kPa,</t>
    </r>
  </si>
  <si>
    <r>
      <t>(</t>
    </r>
    <r>
      <rPr>
        <sz val="10"/>
        <rFont val="Symbol"/>
        <family val="1"/>
        <charset val="2"/>
      </rPr>
      <t>D</t>
    </r>
    <r>
      <rPr>
        <sz val="10"/>
        <rFont val="Arial"/>
        <family val="2"/>
      </rPr>
      <t xml:space="preserve">t = 0.5 K, </t>
    </r>
    <r>
      <rPr>
        <sz val="10"/>
        <rFont val="Symbol"/>
        <family val="1"/>
        <charset val="2"/>
      </rPr>
      <t>D</t>
    </r>
    <r>
      <rPr>
        <sz val="10"/>
        <rFont val="Arial"/>
        <family val="2"/>
      </rPr>
      <t>p = 20.1 kPa,</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</si>
  <si>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3.22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</si>
  <si>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3.55 psi,</t>
    </r>
  </si>
  <si>
    <r>
      <t>(</t>
    </r>
    <r>
      <rPr>
        <sz val="10"/>
        <rFont val="Symbol"/>
        <family val="1"/>
        <charset val="2"/>
      </rPr>
      <t>D</t>
    </r>
    <r>
      <rPr>
        <sz val="10"/>
        <rFont val="Arial"/>
        <family val="2"/>
      </rPr>
      <t xml:space="preserve">t = 0.5 K, </t>
    </r>
    <r>
      <rPr>
        <sz val="10"/>
        <rFont val="Symbol"/>
        <family val="1"/>
        <charset val="2"/>
      </rPr>
      <t>D</t>
    </r>
    <r>
      <rPr>
        <sz val="10"/>
        <rFont val="Arial"/>
        <family val="2"/>
      </rPr>
      <t>p = 19.8 kPa,</t>
    </r>
  </si>
  <si>
    <r>
      <t>(</t>
    </r>
    <r>
      <rPr>
        <sz val="10"/>
        <rFont val="Symbol"/>
        <family val="1"/>
        <charset val="2"/>
      </rPr>
      <t>D</t>
    </r>
    <r>
      <rPr>
        <sz val="10"/>
        <rFont val="Arial"/>
        <family val="2"/>
      </rPr>
      <t xml:space="preserve">t = 0.5 K, </t>
    </r>
    <r>
      <rPr>
        <sz val="10"/>
        <rFont val="Symbol"/>
        <family val="1"/>
        <charset val="2"/>
      </rPr>
      <t>D</t>
    </r>
    <r>
      <rPr>
        <sz val="10"/>
        <rFont val="Arial"/>
        <family val="2"/>
      </rPr>
      <t>p = 21.9 kPa,</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</si>
  <si>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2.78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</si>
  <si>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3.01 psi,</t>
    </r>
  </si>
  <si>
    <r>
      <t>(</t>
    </r>
    <r>
      <rPr>
        <sz val="10"/>
        <rFont val="Symbol"/>
        <family val="1"/>
        <charset val="2"/>
      </rPr>
      <t>D</t>
    </r>
    <r>
      <rPr>
        <sz val="10"/>
        <rFont val="Arial"/>
        <family val="2"/>
      </rPr>
      <t xml:space="preserve">t = 0.5 K, </t>
    </r>
    <r>
      <rPr>
        <sz val="10"/>
        <rFont val="Symbol"/>
        <family val="1"/>
        <charset val="2"/>
      </rPr>
      <t>D</t>
    </r>
    <r>
      <rPr>
        <sz val="10"/>
        <rFont val="Arial"/>
        <family val="2"/>
      </rPr>
      <t>p = 17.1 kPa,</t>
    </r>
  </si>
  <si>
    <r>
      <rPr>
        <sz val="10"/>
        <rFont val="Symbol"/>
        <family val="1"/>
        <charset val="2"/>
      </rPr>
      <t>D</t>
    </r>
    <r>
      <rPr>
        <sz val="10"/>
        <rFont val="Arial"/>
        <family val="2"/>
      </rPr>
      <t>t = 1°F</t>
    </r>
  </si>
  <si>
    <r>
      <rPr>
        <sz val="10"/>
        <rFont val="Symbol"/>
        <family val="1"/>
        <charset val="2"/>
      </rPr>
      <t>D</t>
    </r>
    <r>
      <rPr>
        <sz val="10"/>
        <rFont val="Arial"/>
        <family val="2"/>
      </rPr>
      <t>t = 0.5°F</t>
    </r>
  </si>
  <si>
    <r>
      <rPr>
        <sz val="10"/>
        <rFont val="Symbol"/>
        <family val="1"/>
        <charset val="2"/>
      </rPr>
      <t>D</t>
    </r>
    <r>
      <rPr>
        <sz val="10"/>
        <rFont val="Arial"/>
        <family val="2"/>
      </rPr>
      <t>p = 0.58 psi</t>
    </r>
  </si>
  <si>
    <r>
      <rPr>
        <sz val="10"/>
        <rFont val="Symbol"/>
        <family val="1"/>
        <charset val="2"/>
      </rPr>
      <t>D</t>
    </r>
    <r>
      <rPr>
        <sz val="10"/>
        <rFont val="Arial"/>
        <family val="2"/>
      </rPr>
      <t>p = 0.29 psi</t>
    </r>
  </si>
  <si>
    <r>
      <rPr>
        <sz val="10"/>
        <rFont val="Symbol"/>
        <family val="1"/>
        <charset val="2"/>
      </rPr>
      <t>D</t>
    </r>
    <r>
      <rPr>
        <sz val="10"/>
        <rFont val="Arial"/>
        <family val="2"/>
      </rPr>
      <t>p = 0.84 psi</t>
    </r>
  </si>
  <si>
    <r>
      <rPr>
        <sz val="10"/>
        <rFont val="Symbol"/>
        <family val="1"/>
        <charset val="2"/>
      </rPr>
      <t>D</t>
    </r>
    <r>
      <rPr>
        <sz val="10"/>
        <rFont val="Arial"/>
        <family val="2"/>
      </rPr>
      <t>p = 0.42 psi</t>
    </r>
  </si>
  <si>
    <r>
      <rPr>
        <sz val="10"/>
        <rFont val="Symbol"/>
        <family val="1"/>
        <charset val="2"/>
      </rPr>
      <t>D</t>
    </r>
    <r>
      <rPr>
        <sz val="10"/>
        <rFont val="Arial"/>
        <family val="2"/>
      </rPr>
      <t>p = 1.17 psi</t>
    </r>
  </si>
  <si>
    <r>
      <rPr>
        <sz val="10"/>
        <rFont val="Symbol"/>
        <family val="1"/>
        <charset val="2"/>
      </rPr>
      <t>D</t>
    </r>
    <r>
      <rPr>
        <sz val="10"/>
        <rFont val="Arial"/>
        <family val="2"/>
      </rPr>
      <t>p = 0.59 psi</t>
    </r>
  </si>
  <si>
    <r>
      <rPr>
        <sz val="10"/>
        <rFont val="Symbol"/>
        <family val="1"/>
        <charset val="2"/>
      </rPr>
      <t>D</t>
    </r>
    <r>
      <rPr>
        <sz val="10"/>
        <rFont val="Arial"/>
        <family val="2"/>
      </rPr>
      <t>p = 1.58 psi</t>
    </r>
  </si>
  <si>
    <r>
      <rPr>
        <sz val="10"/>
        <rFont val="Symbol"/>
        <family val="1"/>
        <charset val="2"/>
      </rPr>
      <t>D</t>
    </r>
    <r>
      <rPr>
        <sz val="10"/>
        <rFont val="Arial"/>
        <family val="2"/>
      </rPr>
      <t>p = 0.79 psi</t>
    </r>
  </si>
  <si>
    <r>
      <rPr>
        <sz val="10"/>
        <rFont val="Symbol"/>
        <family val="1"/>
        <charset val="2"/>
      </rPr>
      <t>D</t>
    </r>
    <r>
      <rPr>
        <sz val="10"/>
        <rFont val="Arial"/>
        <family val="2"/>
      </rPr>
      <t>p = 2.08 psi</t>
    </r>
  </si>
  <si>
    <r>
      <rPr>
        <sz val="10"/>
        <rFont val="Symbol"/>
        <family val="1"/>
        <charset val="2"/>
      </rPr>
      <t>D</t>
    </r>
    <r>
      <rPr>
        <sz val="10"/>
        <rFont val="Arial"/>
        <family val="2"/>
      </rPr>
      <t>p = 1,04 psi</t>
    </r>
  </si>
  <si>
    <t>1. Table capacities are in tons of refrigeration.  Maximum veloxity = 3000 fpm.  Suction refrigerant state is at saturation.</t>
  </si>
  <si>
    <t>5. Table capacities based on 105°F liquid temperature entering the expansion device.  Multiply capacities by the following correction factors for other liquid temperatures.  Correction factors based on a 0°F evaporator temperature, and are suitable in the range of -40°F to 40°F.</t>
  </si>
  <si>
    <t>Liquid Temperature, °F</t>
  </si>
  <si>
    <r>
      <rPr>
        <sz val="10"/>
        <rFont val="Symbol"/>
        <family val="1"/>
        <charset val="2"/>
      </rPr>
      <t>D</t>
    </r>
    <r>
      <rPr>
        <sz val="10"/>
        <rFont val="Arial"/>
        <family val="2"/>
      </rPr>
      <t>t = 0.5 K</t>
    </r>
  </si>
  <si>
    <r>
      <rPr>
        <sz val="10"/>
        <rFont val="Symbol"/>
        <family val="1"/>
        <charset val="2"/>
      </rPr>
      <t>D</t>
    </r>
    <r>
      <rPr>
        <sz val="10"/>
        <rFont val="Arial"/>
        <family val="2"/>
      </rPr>
      <t>t = 0.25 K</t>
    </r>
  </si>
  <si>
    <r>
      <rPr>
        <sz val="10"/>
        <rFont val="Symbol"/>
        <family val="1"/>
        <charset val="2"/>
      </rPr>
      <t>D</t>
    </r>
    <r>
      <rPr>
        <sz val="10"/>
        <rFont val="Arial"/>
        <family val="2"/>
      </rPr>
      <t>p = 3.58 kPa</t>
    </r>
  </si>
  <si>
    <r>
      <rPr>
        <sz val="10"/>
        <rFont val="Symbol"/>
        <family val="1"/>
        <charset val="2"/>
      </rPr>
      <t>D</t>
    </r>
    <r>
      <rPr>
        <sz val="10"/>
        <rFont val="Arial"/>
        <family val="2"/>
      </rPr>
      <t>p = 1.80 kPa</t>
    </r>
  </si>
  <si>
    <r>
      <rPr>
        <sz val="10"/>
        <rFont val="Symbol"/>
        <family val="1"/>
        <charset val="2"/>
      </rPr>
      <t>D</t>
    </r>
    <r>
      <rPr>
        <sz val="10"/>
        <rFont val="Arial"/>
        <family val="2"/>
      </rPr>
      <t>p = 5.02 kPa</t>
    </r>
  </si>
  <si>
    <r>
      <rPr>
        <sz val="10"/>
        <rFont val="Symbol"/>
        <family val="1"/>
        <charset val="2"/>
      </rPr>
      <t>D</t>
    </r>
    <r>
      <rPr>
        <sz val="10"/>
        <rFont val="Arial"/>
        <family val="2"/>
      </rPr>
      <t>p = 2.52 kPa</t>
    </r>
  </si>
  <si>
    <r>
      <rPr>
        <sz val="10"/>
        <rFont val="Symbol"/>
        <family val="1"/>
        <charset val="2"/>
      </rPr>
      <t>D</t>
    </r>
    <r>
      <rPr>
        <sz val="10"/>
        <rFont val="Arial"/>
        <family val="2"/>
      </rPr>
      <t>p = 6.82 kPa</t>
    </r>
  </si>
  <si>
    <r>
      <rPr>
        <sz val="10"/>
        <rFont val="Symbol"/>
        <family val="1"/>
        <charset val="2"/>
      </rPr>
      <t>D</t>
    </r>
    <r>
      <rPr>
        <sz val="10"/>
        <rFont val="Arial"/>
        <family val="2"/>
      </rPr>
      <t>p = 3.42 kPa</t>
    </r>
  </si>
  <si>
    <r>
      <rPr>
        <sz val="10"/>
        <rFont val="Symbol"/>
        <family val="1"/>
        <charset val="2"/>
      </rPr>
      <t>D</t>
    </r>
    <r>
      <rPr>
        <sz val="10"/>
        <rFont val="Arial"/>
        <family val="2"/>
      </rPr>
      <t>p = 10.3 kPa</t>
    </r>
  </si>
  <si>
    <r>
      <rPr>
        <sz val="10"/>
        <rFont val="Symbol"/>
        <family val="1"/>
        <charset val="2"/>
      </rPr>
      <t>D</t>
    </r>
    <r>
      <rPr>
        <sz val="10"/>
        <rFont val="Arial"/>
        <family val="2"/>
      </rPr>
      <t>p = 5.14 kPa</t>
    </r>
  </si>
  <si>
    <r>
      <rPr>
        <sz val="10"/>
        <rFont val="Symbol"/>
        <family val="1"/>
        <charset val="2"/>
      </rPr>
      <t>D</t>
    </r>
    <r>
      <rPr>
        <sz val="10"/>
        <rFont val="Arial"/>
        <family val="2"/>
      </rPr>
      <t>p = 13.1 kPa</t>
    </r>
  </si>
  <si>
    <r>
      <rPr>
        <sz val="10"/>
        <rFont val="Symbol"/>
        <family val="1"/>
        <charset val="2"/>
      </rPr>
      <t>D</t>
    </r>
    <r>
      <rPr>
        <sz val="10"/>
        <rFont val="Arial"/>
        <family val="2"/>
      </rPr>
      <t>p = 6.56 kPa</t>
    </r>
  </si>
  <si>
    <t>1. Table capacities are in kilowatts of refrigeration.  Maximum veloxity = 15 m/s.  Suction refrigerant state is at saturation.</t>
  </si>
  <si>
    <t>5. Table capacities based on 40°C liquid temperature entering the expansion device.  Multiply capacities by the following correction factors for other liquid temperatures.  Correction factors based on a -18°C evaporator temperature, and are suitable in the range of -40°C to 5°C.</t>
  </si>
  <si>
    <t>Liquid Temperature, °C</t>
  </si>
  <si>
    <r>
      <rPr>
        <sz val="10"/>
        <rFont val="Symbol"/>
        <family val="1"/>
        <charset val="2"/>
      </rPr>
      <t>D</t>
    </r>
    <r>
      <rPr>
        <sz val="10"/>
        <rFont val="Arial"/>
        <family val="2"/>
      </rPr>
      <t>p = 0.21 psi</t>
    </r>
  </si>
  <si>
    <r>
      <rPr>
        <sz val="10"/>
        <rFont val="Symbol"/>
        <family val="1"/>
        <charset val="2"/>
      </rPr>
      <t>D</t>
    </r>
    <r>
      <rPr>
        <sz val="10"/>
        <rFont val="Arial"/>
        <family val="2"/>
      </rPr>
      <t>p = 0.51 psi</t>
    </r>
  </si>
  <si>
    <r>
      <rPr>
        <sz val="10"/>
        <rFont val="Symbol"/>
        <family val="1"/>
        <charset val="2"/>
      </rPr>
      <t>D</t>
    </r>
    <r>
      <rPr>
        <sz val="10"/>
        <rFont val="Arial"/>
        <family val="2"/>
      </rPr>
      <t>p = 0.26 psi</t>
    </r>
  </si>
  <si>
    <r>
      <rPr>
        <sz val="10"/>
        <rFont val="Symbol"/>
        <family val="1"/>
        <charset val="2"/>
      </rPr>
      <t>D</t>
    </r>
    <r>
      <rPr>
        <sz val="10"/>
        <rFont val="Arial"/>
        <family val="2"/>
      </rPr>
      <t>p = 0.61 psi</t>
    </r>
  </si>
  <si>
    <r>
      <rPr>
        <sz val="10"/>
        <rFont val="Symbol"/>
        <family val="1"/>
        <charset val="2"/>
      </rPr>
      <t>D</t>
    </r>
    <r>
      <rPr>
        <sz val="10"/>
        <rFont val="Arial"/>
        <family val="2"/>
      </rPr>
      <t>p = 0.31 psi</t>
    </r>
  </si>
  <si>
    <t>5. Table capacities based on 105°F liquid temperature entering the expension device.  Multiply capacities by the following correction factors for other liquid temperatures.  Correction factors based on a 20°F evaporator temperature, and are suitable in the range of 0°F to 40°F.</t>
  </si>
  <si>
    <r>
      <rPr>
        <sz val="10"/>
        <rFont val="Symbol"/>
        <family val="1"/>
        <charset val="2"/>
      </rPr>
      <t>D</t>
    </r>
    <r>
      <rPr>
        <sz val="10"/>
        <rFont val="Arial"/>
        <family val="2"/>
      </rPr>
      <t>p = 3.97 kPa</t>
    </r>
  </si>
  <si>
    <r>
      <rPr>
        <sz val="10"/>
        <rFont val="Symbol"/>
        <family val="1"/>
        <charset val="2"/>
      </rPr>
      <t>D</t>
    </r>
    <r>
      <rPr>
        <sz val="10"/>
        <rFont val="Arial"/>
        <family val="2"/>
      </rPr>
      <t>p = 2.64 kPa</t>
    </r>
  </si>
  <si>
    <t>5. Table capacities based on 40°C liquid temperature entering the expansion device.  Multiply capacities by the following correction factors for other liquid temperatures.  Correction factors based on a -5°C evaporator temperature, and are suitable in the range of -15°C to 5°C.</t>
  </si>
  <si>
    <r>
      <rPr>
        <sz val="10"/>
        <rFont val="Symbol"/>
        <family val="1"/>
        <charset val="2"/>
      </rPr>
      <t>D</t>
    </r>
    <r>
      <rPr>
        <sz val="10"/>
        <rFont val="Arial"/>
        <family val="2"/>
      </rPr>
      <t>p = 0.39 psi</t>
    </r>
  </si>
  <si>
    <r>
      <rPr>
        <sz val="10"/>
        <rFont val="Symbol"/>
        <family val="1"/>
        <charset val="2"/>
      </rPr>
      <t>D</t>
    </r>
    <r>
      <rPr>
        <sz val="10"/>
        <rFont val="Arial"/>
        <family val="2"/>
      </rPr>
      <t>p = 0.20 psi</t>
    </r>
  </si>
  <si>
    <r>
      <rPr>
        <sz val="10"/>
        <rFont val="Symbol"/>
        <family val="1"/>
        <charset val="2"/>
      </rPr>
      <t>D</t>
    </r>
    <r>
      <rPr>
        <sz val="10"/>
        <rFont val="Arial"/>
        <family val="2"/>
      </rPr>
      <t>p = 0.30 psi</t>
    </r>
  </si>
  <si>
    <r>
      <rPr>
        <sz val="10"/>
        <rFont val="Symbol"/>
        <family val="1"/>
        <charset val="2"/>
      </rPr>
      <t>D</t>
    </r>
    <r>
      <rPr>
        <sz val="10"/>
        <rFont val="Arial"/>
        <family val="2"/>
      </rPr>
      <t>p = 0.85 psi</t>
    </r>
  </si>
  <si>
    <r>
      <rPr>
        <sz val="10"/>
        <rFont val="Symbol"/>
        <family val="1"/>
        <charset val="2"/>
      </rPr>
      <t>D</t>
    </r>
    <r>
      <rPr>
        <sz val="10"/>
        <rFont val="Arial"/>
        <family val="2"/>
      </rPr>
      <t>p = 0.43 psi</t>
    </r>
  </si>
  <si>
    <r>
      <rPr>
        <sz val="10"/>
        <rFont val="Symbol"/>
        <family val="1"/>
        <charset val="2"/>
      </rPr>
      <t>D</t>
    </r>
    <r>
      <rPr>
        <sz val="10"/>
        <rFont val="Arial"/>
        <family val="2"/>
      </rPr>
      <t>p = 1.56 psi</t>
    </r>
  </si>
  <si>
    <r>
      <rPr>
        <sz val="10"/>
        <rFont val="Symbol"/>
        <family val="1"/>
        <charset val="2"/>
      </rPr>
      <t>D</t>
    </r>
    <r>
      <rPr>
        <sz val="10"/>
        <rFont val="Arial"/>
        <family val="2"/>
      </rPr>
      <t>p = 0.78 psi</t>
    </r>
  </si>
  <si>
    <t>5. Table capacities based on 105°F liquid temperature entering the expension device.  Multiply capacities by the following correction factors for other liquid temperatures.  Correction factors based on a 0°F evaporator temperature, and are suitable in the range of -40°F to 40°F.</t>
  </si>
  <si>
    <r>
      <rPr>
        <sz val="10"/>
        <rFont val="Symbol"/>
        <family val="1"/>
        <charset val="2"/>
      </rPr>
      <t>D</t>
    </r>
    <r>
      <rPr>
        <sz val="10"/>
        <rFont val="Arial"/>
        <family val="2"/>
      </rPr>
      <t>p = 2.45 kPa</t>
    </r>
  </si>
  <si>
    <r>
      <rPr>
        <sz val="10"/>
        <rFont val="Symbol"/>
        <family val="1"/>
        <charset val="2"/>
      </rPr>
      <t>D</t>
    </r>
    <r>
      <rPr>
        <sz val="10"/>
        <rFont val="Arial"/>
        <family val="2"/>
      </rPr>
      <t>p = 1.23 kPa</t>
    </r>
  </si>
  <si>
    <r>
      <rPr>
        <sz val="10"/>
        <rFont val="Symbol"/>
        <family val="1"/>
        <charset val="2"/>
      </rPr>
      <t>D</t>
    </r>
    <r>
      <rPr>
        <sz val="10"/>
        <rFont val="Arial"/>
        <family val="2"/>
      </rPr>
      <t>p = 3.53 kPa</t>
    </r>
  </si>
  <si>
    <r>
      <rPr>
        <sz val="10"/>
        <rFont val="Symbol"/>
        <family val="1"/>
        <charset val="2"/>
      </rPr>
      <t>D</t>
    </r>
    <r>
      <rPr>
        <sz val="10"/>
        <rFont val="Arial"/>
        <family val="2"/>
      </rPr>
      <t>p = 1.77 kPa</t>
    </r>
  </si>
  <si>
    <r>
      <rPr>
        <sz val="10"/>
        <rFont val="Symbol"/>
        <family val="1"/>
        <charset val="2"/>
      </rPr>
      <t>D</t>
    </r>
    <r>
      <rPr>
        <sz val="10"/>
        <rFont val="Arial"/>
        <family val="2"/>
      </rPr>
      <t>p = 4.91 kPa</t>
    </r>
  </si>
  <si>
    <r>
      <rPr>
        <sz val="10"/>
        <rFont val="Symbol"/>
        <family val="1"/>
        <charset val="2"/>
      </rPr>
      <t>D</t>
    </r>
    <r>
      <rPr>
        <sz val="10"/>
        <rFont val="Arial"/>
        <family val="2"/>
      </rPr>
      <t>p = 2.46 kPa</t>
    </r>
  </si>
  <si>
    <r>
      <rPr>
        <sz val="10"/>
        <rFont val="Symbol"/>
        <family val="1"/>
        <charset val="2"/>
      </rPr>
      <t>D</t>
    </r>
    <r>
      <rPr>
        <sz val="10"/>
        <rFont val="Arial"/>
        <family val="2"/>
      </rPr>
      <t>p = 7.59 kPa</t>
    </r>
  </si>
  <si>
    <r>
      <rPr>
        <sz val="10"/>
        <rFont val="Symbol"/>
        <family val="1"/>
        <charset val="2"/>
      </rPr>
      <t>D</t>
    </r>
    <r>
      <rPr>
        <sz val="10"/>
        <rFont val="Arial"/>
        <family val="2"/>
      </rPr>
      <t>p = 3.81 kPa</t>
    </r>
  </si>
  <si>
    <r>
      <rPr>
        <sz val="10"/>
        <rFont val="Symbol"/>
        <family val="1"/>
        <charset val="2"/>
      </rPr>
      <t>D</t>
    </r>
    <r>
      <rPr>
        <sz val="10"/>
        <rFont val="Arial"/>
        <family val="2"/>
      </rPr>
      <t>p = 9.83 kPa</t>
    </r>
  </si>
  <si>
    <r>
      <rPr>
        <sz val="10"/>
        <rFont val="Symbol"/>
        <family val="1"/>
        <charset val="2"/>
      </rPr>
      <t>D</t>
    </r>
    <r>
      <rPr>
        <sz val="10"/>
        <rFont val="Arial"/>
        <family val="2"/>
      </rPr>
      <t>p = 4.93 kPa</t>
    </r>
  </si>
  <si>
    <r>
      <rPr>
        <sz val="10"/>
        <rFont val="Symbol"/>
        <family val="1"/>
        <charset val="2"/>
      </rPr>
      <t>D</t>
    </r>
    <r>
      <rPr>
        <sz val="10"/>
        <rFont val="Arial"/>
        <family val="2"/>
      </rPr>
      <t>p = 0.93 psi</t>
    </r>
  </si>
  <si>
    <r>
      <rPr>
        <sz val="10"/>
        <rFont val="Symbol"/>
        <family val="1"/>
        <charset val="2"/>
      </rPr>
      <t>D</t>
    </r>
    <r>
      <rPr>
        <sz val="10"/>
        <rFont val="Arial"/>
        <family val="2"/>
      </rPr>
      <t>p = 0.47 psi</t>
    </r>
  </si>
  <si>
    <r>
      <rPr>
        <sz val="10"/>
        <rFont val="Symbol"/>
        <family val="1"/>
        <charset val="2"/>
      </rPr>
      <t>D</t>
    </r>
    <r>
      <rPr>
        <sz val="10"/>
        <rFont val="Arial"/>
        <family val="2"/>
      </rPr>
      <t>p = 1.11 psi</t>
    </r>
  </si>
  <si>
    <r>
      <rPr>
        <sz val="10"/>
        <rFont val="Symbol"/>
        <family val="1"/>
        <charset val="2"/>
      </rPr>
      <t>D</t>
    </r>
    <r>
      <rPr>
        <sz val="10"/>
        <rFont val="Arial"/>
        <family val="2"/>
      </rPr>
      <t>p = 0.56 psi</t>
    </r>
  </si>
  <si>
    <r>
      <rPr>
        <sz val="10"/>
        <rFont val="Symbol"/>
        <family val="1"/>
        <charset val="2"/>
      </rPr>
      <t>D</t>
    </r>
    <r>
      <rPr>
        <sz val="10"/>
        <rFont val="Arial"/>
        <family val="2"/>
      </rPr>
      <t>p = 1.31 psi</t>
    </r>
  </si>
  <si>
    <r>
      <rPr>
        <sz val="10"/>
        <rFont val="Symbol"/>
        <family val="1"/>
        <charset val="2"/>
      </rPr>
      <t>D</t>
    </r>
    <r>
      <rPr>
        <sz val="10"/>
        <rFont val="Arial"/>
        <family val="2"/>
      </rPr>
      <t>p = 0.66 psi</t>
    </r>
  </si>
  <si>
    <r>
      <rPr>
        <sz val="10"/>
        <rFont val="Symbol"/>
        <family val="1"/>
        <charset val="2"/>
      </rPr>
      <t>D</t>
    </r>
    <r>
      <rPr>
        <sz val="10"/>
        <rFont val="Arial"/>
        <family val="2"/>
      </rPr>
      <t>p = 1.76 psi</t>
    </r>
  </si>
  <si>
    <r>
      <rPr>
        <sz val="10"/>
        <rFont val="Symbol"/>
        <family val="1"/>
        <charset val="2"/>
      </rPr>
      <t>D</t>
    </r>
    <r>
      <rPr>
        <sz val="10"/>
        <rFont val="Arial"/>
        <family val="2"/>
      </rPr>
      <t>p = 0.89 psi</t>
    </r>
  </si>
  <si>
    <r>
      <rPr>
        <sz val="10"/>
        <rFont val="Symbol"/>
        <family val="1"/>
        <charset val="2"/>
      </rPr>
      <t>D</t>
    </r>
    <r>
      <rPr>
        <sz val="10"/>
        <rFont val="Arial"/>
        <family val="2"/>
      </rPr>
      <t>p = 2.32 psi</t>
    </r>
  </si>
  <si>
    <r>
      <rPr>
        <sz val="10"/>
        <rFont val="Symbol"/>
        <family val="1"/>
        <charset val="2"/>
      </rPr>
      <t>D</t>
    </r>
    <r>
      <rPr>
        <sz val="10"/>
        <rFont val="Arial"/>
        <family val="2"/>
      </rPr>
      <t>p = 1.16 psi</t>
    </r>
  </si>
  <si>
    <t>5. Table capacities based on 105°F liquid temperature entering the expension device.  Multiply capacities by the following correction factors for other liquid temperatures.  Correction factors based on a 10°F evaporator temperature, and are suitable in the range of -20°F to 40°F.</t>
  </si>
  <si>
    <r>
      <rPr>
        <sz val="10"/>
        <rFont val="Symbol"/>
        <family val="1"/>
        <charset val="2"/>
      </rPr>
      <t>D</t>
    </r>
    <r>
      <rPr>
        <sz val="10"/>
        <rFont val="Arial"/>
        <family val="2"/>
      </rPr>
      <t>p = 5.60 kPa</t>
    </r>
  </si>
  <si>
    <r>
      <rPr>
        <sz val="10"/>
        <rFont val="Symbol"/>
        <family val="1"/>
        <charset val="2"/>
      </rPr>
      <t>D</t>
    </r>
    <r>
      <rPr>
        <sz val="10"/>
        <rFont val="Arial"/>
        <family val="2"/>
      </rPr>
      <t>p = 2.81 kPa</t>
    </r>
  </si>
  <si>
    <r>
      <rPr>
        <sz val="10"/>
        <rFont val="Symbol"/>
        <family val="1"/>
        <charset val="2"/>
      </rPr>
      <t>D</t>
    </r>
    <r>
      <rPr>
        <sz val="10"/>
        <rFont val="Arial"/>
        <family val="2"/>
      </rPr>
      <t>p = 7.60 kPa</t>
    </r>
  </si>
  <si>
    <r>
      <rPr>
        <sz val="10"/>
        <rFont val="Symbol"/>
        <family val="1"/>
        <charset val="2"/>
      </rPr>
      <t>D</t>
    </r>
    <r>
      <rPr>
        <sz val="10"/>
        <rFont val="Arial"/>
        <family val="2"/>
      </rPr>
      <t>p = 10.0 kPa</t>
    </r>
  </si>
  <si>
    <r>
      <rPr>
        <sz val="10"/>
        <rFont val="Symbol"/>
        <family val="1"/>
        <charset val="2"/>
      </rPr>
      <t>D</t>
    </r>
    <r>
      <rPr>
        <sz val="10"/>
        <rFont val="Arial"/>
        <family val="2"/>
      </rPr>
      <t>p = 5.04 kPa</t>
    </r>
  </si>
  <si>
    <r>
      <rPr>
        <sz val="10"/>
        <rFont val="Symbol"/>
        <family val="1"/>
        <charset val="2"/>
      </rPr>
      <t>D</t>
    </r>
    <r>
      <rPr>
        <sz val="10"/>
        <rFont val="Arial"/>
        <family val="2"/>
      </rPr>
      <t>p = 11.4 kPa</t>
    </r>
  </si>
  <si>
    <r>
      <rPr>
        <sz val="10"/>
        <rFont val="Symbol"/>
        <family val="1"/>
        <charset val="2"/>
      </rPr>
      <t>D</t>
    </r>
    <r>
      <rPr>
        <sz val="10"/>
        <rFont val="Arial"/>
        <family val="2"/>
      </rPr>
      <t>p = 5.73 kPa</t>
    </r>
  </si>
  <si>
    <r>
      <rPr>
        <sz val="10"/>
        <rFont val="Symbol"/>
        <family val="1"/>
        <charset val="2"/>
      </rPr>
      <t>D</t>
    </r>
    <r>
      <rPr>
        <sz val="10"/>
        <rFont val="Arial"/>
        <family val="2"/>
      </rPr>
      <t>p = 14.6 kPa</t>
    </r>
  </si>
  <si>
    <r>
      <rPr>
        <sz val="10"/>
        <rFont val="Symbol"/>
        <family val="1"/>
        <charset val="2"/>
      </rPr>
      <t>D</t>
    </r>
    <r>
      <rPr>
        <sz val="10"/>
        <rFont val="Arial"/>
        <family val="2"/>
      </rPr>
      <t>p = 7.31 kPa</t>
    </r>
  </si>
  <si>
    <t>5. Table capacities based on 40°C liquid temperature entering the expansion device.  Multiply capacities by the following correction factors for other liquid temperatures.  Correction factors based on a -12°C evaporator temperature, and are suitable in the range of -30°C to 5°C.</t>
  </si>
  <si>
    <r>
      <rPr>
        <sz val="10"/>
        <rFont val="Symbol"/>
        <family val="1"/>
        <charset val="2"/>
      </rPr>
      <t>D</t>
    </r>
    <r>
      <rPr>
        <sz val="10"/>
        <rFont val="Arial"/>
        <family val="2"/>
      </rPr>
      <t>p = 0.35 psi</t>
    </r>
  </si>
  <si>
    <r>
      <rPr>
        <sz val="10"/>
        <rFont val="Symbol"/>
        <family val="1"/>
        <charset val="2"/>
      </rPr>
      <t>D</t>
    </r>
    <r>
      <rPr>
        <sz val="10"/>
        <rFont val="Arial"/>
        <family val="2"/>
      </rPr>
      <t>p = 0.18 psi</t>
    </r>
  </si>
  <si>
    <r>
      <rPr>
        <sz val="10"/>
        <rFont val="Symbol"/>
        <family val="1"/>
        <charset val="2"/>
      </rPr>
      <t>D</t>
    </r>
    <r>
      <rPr>
        <sz val="10"/>
        <rFont val="Arial"/>
        <family val="2"/>
      </rPr>
      <t>p = 0.52 psi</t>
    </r>
  </si>
  <si>
    <r>
      <rPr>
        <sz val="10"/>
        <rFont val="Symbol"/>
        <family val="1"/>
        <charset val="2"/>
      </rPr>
      <t>D</t>
    </r>
    <r>
      <rPr>
        <sz val="10"/>
        <rFont val="Arial"/>
        <family val="2"/>
      </rPr>
      <t>p = 0.74 psi</t>
    </r>
  </si>
  <si>
    <r>
      <rPr>
        <sz val="10"/>
        <rFont val="Symbol"/>
        <family val="1"/>
        <charset val="2"/>
      </rPr>
      <t>D</t>
    </r>
    <r>
      <rPr>
        <sz val="10"/>
        <rFont val="Arial"/>
        <family val="2"/>
      </rPr>
      <t>p = 0.37 psi</t>
    </r>
  </si>
  <si>
    <r>
      <rPr>
        <sz val="10"/>
        <rFont val="Symbol"/>
        <family val="1"/>
        <charset val="2"/>
      </rPr>
      <t>D</t>
    </r>
    <r>
      <rPr>
        <sz val="10"/>
        <rFont val="Arial"/>
        <family val="2"/>
      </rPr>
      <t>p = 1.02 psi</t>
    </r>
  </si>
  <si>
    <r>
      <rPr>
        <sz val="10"/>
        <rFont val="Symbol"/>
        <family val="1"/>
        <charset val="2"/>
      </rPr>
      <t>D</t>
    </r>
    <r>
      <rPr>
        <sz val="10"/>
        <rFont val="Arial"/>
        <family val="2"/>
      </rPr>
      <t>p = 1.37 psi</t>
    </r>
  </si>
  <si>
    <r>
      <rPr>
        <sz val="10"/>
        <rFont val="Symbol"/>
        <family val="1"/>
        <charset val="2"/>
      </rPr>
      <t>D</t>
    </r>
    <r>
      <rPr>
        <sz val="10"/>
        <rFont val="Arial"/>
        <family val="2"/>
      </rPr>
      <t>p = 0.69 psi</t>
    </r>
  </si>
  <si>
    <r>
      <rPr>
        <sz val="10"/>
        <rFont val="Symbol"/>
        <family val="1"/>
        <charset val="2"/>
      </rPr>
      <t>D</t>
    </r>
    <r>
      <rPr>
        <sz val="10"/>
        <rFont val="Arial"/>
        <family val="2"/>
      </rPr>
      <t>p = 2.17 kPa</t>
    </r>
  </si>
  <si>
    <r>
      <rPr>
        <sz val="10"/>
        <rFont val="Symbol"/>
        <family val="1"/>
        <charset val="2"/>
      </rPr>
      <t>D</t>
    </r>
    <r>
      <rPr>
        <sz val="10"/>
        <rFont val="Arial"/>
        <family val="2"/>
      </rPr>
      <t>p = 1.09 kPa</t>
    </r>
  </si>
  <si>
    <r>
      <rPr>
        <sz val="10"/>
        <rFont val="Symbol"/>
        <family val="1"/>
        <charset val="2"/>
      </rPr>
      <t>D</t>
    </r>
    <r>
      <rPr>
        <sz val="10"/>
        <rFont val="Arial"/>
        <family val="2"/>
      </rPr>
      <t>p = 3.11 kPa</t>
    </r>
  </si>
  <si>
    <r>
      <rPr>
        <sz val="10"/>
        <rFont val="Symbol"/>
        <family val="1"/>
        <charset val="2"/>
      </rPr>
      <t>D</t>
    </r>
    <r>
      <rPr>
        <sz val="10"/>
        <rFont val="Arial"/>
        <family val="2"/>
      </rPr>
      <t>p = 1.56 kPa</t>
    </r>
  </si>
  <si>
    <r>
      <rPr>
        <sz val="10"/>
        <rFont val="Symbol"/>
        <family val="1"/>
        <charset val="2"/>
      </rPr>
      <t>D</t>
    </r>
    <r>
      <rPr>
        <sz val="10"/>
        <rFont val="Arial"/>
        <family val="2"/>
      </rPr>
      <t>p = 4.31 kPa</t>
    </r>
  </si>
  <si>
    <r>
      <rPr>
        <sz val="10"/>
        <rFont val="Symbol"/>
        <family val="1"/>
        <charset val="2"/>
      </rPr>
      <t>D</t>
    </r>
    <r>
      <rPr>
        <sz val="10"/>
        <rFont val="Arial"/>
        <family val="2"/>
      </rPr>
      <t>p = 2.16 kPa</t>
    </r>
  </si>
  <si>
    <r>
      <rPr>
        <sz val="10"/>
        <rFont val="Symbol"/>
        <family val="1"/>
        <charset val="2"/>
      </rPr>
      <t>D</t>
    </r>
    <r>
      <rPr>
        <sz val="10"/>
        <rFont val="Arial"/>
        <family val="2"/>
      </rPr>
      <t>p = 6.65 kPa</t>
    </r>
  </si>
  <si>
    <r>
      <rPr>
        <sz val="10"/>
        <rFont val="Symbol"/>
        <family val="1"/>
        <charset val="2"/>
      </rPr>
      <t>D</t>
    </r>
    <r>
      <rPr>
        <sz val="10"/>
        <rFont val="Arial"/>
        <family val="2"/>
      </rPr>
      <t>p = 3.33 kPa</t>
    </r>
  </si>
  <si>
    <r>
      <rPr>
        <sz val="10"/>
        <rFont val="Symbol"/>
        <family val="1"/>
        <charset val="2"/>
      </rPr>
      <t>D</t>
    </r>
    <r>
      <rPr>
        <sz val="10"/>
        <rFont val="Arial"/>
        <family val="2"/>
      </rPr>
      <t>p = 8.60 kPa</t>
    </r>
  </si>
  <si>
    <r>
      <rPr>
        <sz val="10"/>
        <rFont val="Symbol"/>
        <family val="1"/>
        <charset val="2"/>
      </rPr>
      <t>D</t>
    </r>
    <r>
      <rPr>
        <sz val="10"/>
        <rFont val="Arial"/>
        <family val="2"/>
      </rPr>
      <t>p = 4.32 kPa</t>
    </r>
  </si>
  <si>
    <r>
      <rPr>
        <sz val="10"/>
        <rFont val="Symbol"/>
        <family val="1"/>
        <charset val="2"/>
      </rPr>
      <t>D</t>
    </r>
    <r>
      <rPr>
        <sz val="10"/>
        <rFont val="Arial"/>
        <family val="2"/>
      </rPr>
      <t>p = 0.19 psi</t>
    </r>
  </si>
  <si>
    <r>
      <rPr>
        <sz val="10"/>
        <rFont val="Symbol"/>
        <family val="1"/>
        <charset val="2"/>
      </rPr>
      <t>D</t>
    </r>
    <r>
      <rPr>
        <sz val="10"/>
        <rFont val="Arial"/>
        <family val="2"/>
      </rPr>
      <t>p = 0.28 psi</t>
    </r>
  </si>
  <si>
    <r>
      <rPr>
        <sz val="10"/>
        <rFont val="Symbol"/>
        <family val="1"/>
        <charset val="2"/>
      </rPr>
      <t>D</t>
    </r>
    <r>
      <rPr>
        <sz val="10"/>
        <rFont val="Arial"/>
        <family val="2"/>
      </rPr>
      <t>p = 0.40 psi</t>
    </r>
  </si>
  <si>
    <r>
      <rPr>
        <sz val="10"/>
        <rFont val="Symbol"/>
        <family val="1"/>
        <charset val="2"/>
      </rPr>
      <t>D</t>
    </r>
    <r>
      <rPr>
        <sz val="10"/>
        <rFont val="Arial"/>
        <family val="2"/>
      </rPr>
      <t>p = 1.09 psi</t>
    </r>
  </si>
  <si>
    <r>
      <rPr>
        <sz val="10"/>
        <rFont val="Symbol"/>
        <family val="1"/>
        <charset val="2"/>
      </rPr>
      <t>D</t>
    </r>
    <r>
      <rPr>
        <sz val="10"/>
        <rFont val="Arial"/>
        <family val="2"/>
      </rPr>
      <t>p = 0.55 psi</t>
    </r>
  </si>
  <si>
    <r>
      <rPr>
        <sz val="10"/>
        <rFont val="Symbol"/>
        <family val="1"/>
        <charset val="2"/>
      </rPr>
      <t>D</t>
    </r>
    <r>
      <rPr>
        <sz val="10"/>
        <rFont val="Arial"/>
        <family val="2"/>
      </rPr>
      <t>p = 1.45 psi</t>
    </r>
  </si>
  <si>
    <r>
      <rPr>
        <sz val="10"/>
        <rFont val="Symbol"/>
        <family val="1"/>
        <charset val="2"/>
      </rPr>
      <t>D</t>
    </r>
    <r>
      <rPr>
        <sz val="10"/>
        <rFont val="Arial"/>
        <family val="2"/>
      </rPr>
      <t>p = 0.73 psi</t>
    </r>
  </si>
  <si>
    <r>
      <rPr>
        <sz val="10"/>
        <rFont val="Symbol"/>
        <family val="1"/>
        <charset val="2"/>
      </rPr>
      <t>D</t>
    </r>
    <r>
      <rPr>
        <sz val="10"/>
        <rFont val="Arial"/>
        <family val="2"/>
      </rPr>
      <t>p = 2.31 kPa</t>
    </r>
  </si>
  <si>
    <r>
      <rPr>
        <sz val="10"/>
        <rFont val="Symbol"/>
        <family val="1"/>
        <charset val="2"/>
      </rPr>
      <t>D</t>
    </r>
    <r>
      <rPr>
        <sz val="10"/>
        <rFont val="Arial"/>
        <family val="2"/>
      </rPr>
      <t>p = 1.16 kPa</t>
    </r>
  </si>
  <si>
    <r>
      <rPr>
        <sz val="10"/>
        <rFont val="Symbol"/>
        <family val="1"/>
        <charset val="2"/>
      </rPr>
      <t>D</t>
    </r>
    <r>
      <rPr>
        <sz val="10"/>
        <rFont val="Arial"/>
        <family val="2"/>
      </rPr>
      <t>p = 3.32 kPa</t>
    </r>
  </si>
  <si>
    <r>
      <rPr>
        <sz val="10"/>
        <rFont val="Symbol"/>
        <family val="1"/>
        <charset val="2"/>
      </rPr>
      <t>D</t>
    </r>
    <r>
      <rPr>
        <sz val="10"/>
        <rFont val="Arial"/>
        <family val="2"/>
      </rPr>
      <t>p = 1.67 kPa</t>
    </r>
  </si>
  <si>
    <r>
      <rPr>
        <sz val="10"/>
        <rFont val="Symbol"/>
        <family val="1"/>
        <charset val="2"/>
      </rPr>
      <t>D</t>
    </r>
    <r>
      <rPr>
        <sz val="10"/>
        <rFont val="Arial"/>
        <family val="2"/>
      </rPr>
      <t>p = 4.60 kPa</t>
    </r>
  </si>
  <si>
    <r>
      <rPr>
        <sz val="10"/>
        <rFont val="Symbol"/>
        <family val="1"/>
        <charset val="2"/>
      </rPr>
      <t>D</t>
    </r>
    <r>
      <rPr>
        <sz val="10"/>
        <rFont val="Arial"/>
        <family val="2"/>
      </rPr>
      <t>p = 7.09 kPa</t>
    </r>
  </si>
  <si>
    <r>
      <rPr>
        <sz val="10"/>
        <rFont val="Symbol"/>
        <family val="1"/>
        <charset val="2"/>
      </rPr>
      <t>D</t>
    </r>
    <r>
      <rPr>
        <sz val="10"/>
        <rFont val="Arial"/>
        <family val="2"/>
      </rPr>
      <t>p = 3.56 kPa</t>
    </r>
  </si>
  <si>
    <r>
      <rPr>
        <sz val="10"/>
        <rFont val="Symbol"/>
        <family val="1"/>
        <charset val="2"/>
      </rPr>
      <t>D</t>
    </r>
    <r>
      <rPr>
        <sz val="10"/>
        <rFont val="Arial"/>
        <family val="2"/>
      </rPr>
      <t>p = 9.18 kPa</t>
    </r>
  </si>
  <si>
    <r>
      <rPr>
        <sz val="10"/>
        <rFont val="Symbol"/>
        <family val="1"/>
        <charset val="2"/>
      </rPr>
      <t>D</t>
    </r>
    <r>
      <rPr>
        <sz val="10"/>
        <rFont val="Arial"/>
        <family val="2"/>
      </rPr>
      <t>p = 0.32 psi</t>
    </r>
  </si>
  <si>
    <r>
      <rPr>
        <sz val="10"/>
        <rFont val="Symbol"/>
        <family val="1"/>
        <charset val="2"/>
      </rPr>
      <t>D</t>
    </r>
    <r>
      <rPr>
        <sz val="10"/>
        <rFont val="Arial"/>
        <family val="2"/>
      </rPr>
      <t>p = 0.16 psi</t>
    </r>
  </si>
  <si>
    <r>
      <rPr>
        <sz val="10"/>
        <rFont val="Symbol"/>
        <family val="1"/>
        <charset val="2"/>
      </rPr>
      <t>D</t>
    </r>
    <r>
      <rPr>
        <sz val="10"/>
        <rFont val="Arial"/>
        <family val="2"/>
      </rPr>
      <t>p = 0.24 psi</t>
    </r>
  </si>
  <si>
    <r>
      <rPr>
        <sz val="10"/>
        <rFont val="Symbol"/>
        <family val="1"/>
        <charset val="2"/>
      </rPr>
      <t>D</t>
    </r>
    <r>
      <rPr>
        <sz val="10"/>
        <rFont val="Arial"/>
        <family val="2"/>
      </rPr>
      <t>p = 0.68 psi</t>
    </r>
  </si>
  <si>
    <r>
      <rPr>
        <sz val="10"/>
        <rFont val="Symbol"/>
        <family val="1"/>
        <charset val="2"/>
      </rPr>
      <t>D</t>
    </r>
    <r>
      <rPr>
        <sz val="10"/>
        <rFont val="Arial"/>
        <family val="2"/>
      </rPr>
      <t>p = 0.34 psi</t>
    </r>
  </si>
  <si>
    <r>
      <rPr>
        <sz val="10"/>
        <rFont val="Symbol"/>
        <family val="1"/>
        <charset val="2"/>
      </rPr>
      <t>D</t>
    </r>
    <r>
      <rPr>
        <sz val="10"/>
        <rFont val="Arial"/>
        <family val="2"/>
      </rPr>
      <t>p = 0.94 psi</t>
    </r>
  </si>
  <si>
    <r>
      <rPr>
        <sz val="10"/>
        <rFont val="Symbol"/>
        <family val="1"/>
        <charset val="2"/>
      </rPr>
      <t>D</t>
    </r>
    <r>
      <rPr>
        <sz val="10"/>
        <rFont val="Arial"/>
        <family val="2"/>
      </rPr>
      <t>p = 1.26 psi</t>
    </r>
  </si>
  <si>
    <r>
      <rPr>
        <sz val="10"/>
        <rFont val="Symbol"/>
        <family val="1"/>
        <charset val="2"/>
      </rPr>
      <t>D</t>
    </r>
    <r>
      <rPr>
        <sz val="10"/>
        <rFont val="Arial"/>
        <family val="2"/>
      </rPr>
      <t>p = 0.63 psi</t>
    </r>
  </si>
  <si>
    <r>
      <rPr>
        <sz val="10"/>
        <rFont val="Symbol"/>
        <family val="1"/>
        <charset val="2"/>
      </rPr>
      <t>D</t>
    </r>
    <r>
      <rPr>
        <sz val="10"/>
        <rFont val="Arial"/>
        <family val="2"/>
      </rPr>
      <t>p = 1.97 kPa</t>
    </r>
  </si>
  <si>
    <r>
      <rPr>
        <sz val="10"/>
        <rFont val="Symbol"/>
        <family val="1"/>
        <charset val="2"/>
      </rPr>
      <t>D</t>
    </r>
    <r>
      <rPr>
        <sz val="10"/>
        <rFont val="Arial"/>
        <family val="2"/>
      </rPr>
      <t>p = 0.99 kPa</t>
    </r>
  </si>
  <si>
    <r>
      <rPr>
        <sz val="10"/>
        <rFont val="Symbol"/>
        <family val="1"/>
        <charset val="2"/>
      </rPr>
      <t>D</t>
    </r>
    <r>
      <rPr>
        <sz val="10"/>
        <rFont val="Arial"/>
        <family val="2"/>
      </rPr>
      <t>p = 2.84 kPa</t>
    </r>
  </si>
  <si>
    <r>
      <rPr>
        <sz val="10"/>
        <rFont val="Symbol"/>
        <family val="1"/>
        <charset val="2"/>
      </rPr>
      <t>D</t>
    </r>
    <r>
      <rPr>
        <sz val="10"/>
        <rFont val="Arial"/>
        <family val="2"/>
      </rPr>
      <t>p = 1.42 kPa</t>
    </r>
  </si>
  <si>
    <r>
      <rPr>
        <sz val="10"/>
        <rFont val="Symbol"/>
        <family val="1"/>
        <charset val="2"/>
      </rPr>
      <t>D</t>
    </r>
    <r>
      <rPr>
        <sz val="10"/>
        <rFont val="Arial"/>
        <family val="2"/>
      </rPr>
      <t>p = 3.94 kPa</t>
    </r>
  </si>
  <si>
    <r>
      <rPr>
        <sz val="10"/>
        <rFont val="Symbol"/>
        <family val="1"/>
        <charset val="2"/>
      </rPr>
      <t>D</t>
    </r>
    <r>
      <rPr>
        <sz val="10"/>
        <rFont val="Arial"/>
        <family val="2"/>
      </rPr>
      <t>p = 1.98 kPa</t>
    </r>
  </si>
  <si>
    <r>
      <rPr>
        <sz val="10"/>
        <rFont val="Symbol"/>
        <family val="1"/>
        <charset val="2"/>
      </rPr>
      <t>D</t>
    </r>
    <r>
      <rPr>
        <sz val="10"/>
        <rFont val="Arial"/>
        <family val="2"/>
      </rPr>
      <t>p = 6.10 kPa</t>
    </r>
  </si>
  <si>
    <r>
      <rPr>
        <sz val="10"/>
        <rFont val="Symbol"/>
        <family val="1"/>
        <charset val="2"/>
      </rPr>
      <t>D</t>
    </r>
    <r>
      <rPr>
        <sz val="10"/>
        <rFont val="Arial"/>
        <family val="2"/>
      </rPr>
      <t>p = 3.06 kPa</t>
    </r>
  </si>
  <si>
    <r>
      <rPr>
        <sz val="10"/>
        <rFont val="Symbol"/>
        <family val="1"/>
        <charset val="2"/>
      </rPr>
      <t>D</t>
    </r>
    <r>
      <rPr>
        <sz val="10"/>
        <rFont val="Arial"/>
        <family val="2"/>
      </rPr>
      <t>p = 7.92 kPa</t>
    </r>
  </si>
  <si>
    <t>Actual minimum 2-1/8" OD line capacity</t>
  </si>
  <si>
    <t>and 100°F condenser temperature with 25°F superheated refrigerant entering the compressor.</t>
  </si>
  <si>
    <t>of 25, 50, 75 and 100 percent. Minimum system loading is 10 tons at 40°F evaporator</t>
  </si>
  <si>
    <t>oil at minimum loading, using R-454B with a 40 ton compressor having capacity steps of</t>
  </si>
  <si>
    <t>Example 3. Determine the maximum size suction and discharge riser that will transport</t>
  </si>
  <si>
    <t>Pipe OD, in</t>
  </si>
  <si>
    <t>Pipe ID, in</t>
  </si>
  <si>
    <r>
      <t>Area, in</t>
    </r>
    <r>
      <rPr>
        <vertAlign val="superscript"/>
        <sz val="10"/>
        <rFont val="Arial"/>
        <family val="2"/>
      </rPr>
      <t>2</t>
    </r>
  </si>
  <si>
    <t>Suction</t>
  </si>
  <si>
    <t>Evap</t>
  </si>
  <si>
    <t>Gas</t>
  </si>
  <si>
    <t>Refrig-</t>
  </si>
  <si>
    <t>erant</t>
  </si>
  <si>
    <t>448A/</t>
  </si>
  <si>
    <t>449A</t>
  </si>
  <si>
    <t>1. Minimum refrigeration capacity is determined at 105°F liquid temperature and using ISO 32 POE oil.  For other liquid temperatures, use correction factors listed in the table below. Correction factors based on a 0°F evaporator temperature, and are suitable in the range of -40°F to 40°F.</t>
  </si>
  <si>
    <t>Pipe OD, in (mm)</t>
  </si>
  <si>
    <t>Pipe ID, mm</t>
  </si>
  <si>
    <t>R-455A</t>
  </si>
  <si>
    <r>
      <t>Area, cm</t>
    </r>
    <r>
      <rPr>
        <vertAlign val="superscript"/>
        <sz val="10"/>
        <rFont val="Arial"/>
        <family val="2"/>
      </rPr>
      <t>2</t>
    </r>
  </si>
  <si>
    <t>1. Minimum refrigeration capacity is determined at 40°C liquid temperature and using ISO 32 POE oil.  For other liquid temperatures, use correction factors listed in the table below. Correction factors based on a -18°C evaporator temperature, and are suitable in the range of -40°C to 5°C.</t>
  </si>
  <si>
    <t>Cond</t>
  </si>
  <si>
    <t>1. Minimum refrigeration capacity is determined at 0°F subcooling and using ISO 32 POE oil.  Discharge refrigerant state determined with compression at 70 percent isentropic efficiency and 25°F superheated refrigerant entering the compressor.</t>
  </si>
  <si>
    <t>1. Minimum refrigeration capacity is determined at 0 K subcooling and using ISO 32 POE oil.  Discharge refrigerant state determined with compression at 70 percent isentropic efficiency and 14 K superheated refrigerant entering the compressor.</t>
  </si>
  <si>
    <t>Example 4. Determine the maximum size defrost line which will maintain a minimum refrigerant</t>
  </si>
  <si>
    <t>velocity of 2000 fpm using R-448A at a condensing temperature of 70°F given a minimum</t>
  </si>
  <si>
    <t>refrigerant flow rate of 10,000 lb/h.</t>
  </si>
  <si>
    <t>a result, the 2-1/8" OD line must be used.</t>
  </si>
  <si>
    <r>
      <rPr>
        <i/>
        <sz val="8"/>
        <rFont val="Arial"/>
        <family val="2"/>
      </rPr>
      <t>Note</t>
    </r>
    <r>
      <rPr>
        <sz val="8"/>
        <rFont val="Arial"/>
        <family val="2"/>
      </rPr>
      <t>: Refrigerant flow data based on 70°F condensing temperature at saturation.</t>
    </r>
  </si>
  <si>
    <t>Refrigerant Mass Flow, lb/h</t>
  </si>
  <si>
    <t>Velocity, fpm</t>
  </si>
  <si>
    <t>R-454C</t>
  </si>
  <si>
    <t>R-457A</t>
  </si>
  <si>
    <t>R-448A/449A</t>
  </si>
  <si>
    <t>Refrigerant Mass Flow, kg/h</t>
  </si>
  <si>
    <t>Velocity, m/s</t>
  </si>
  <si>
    <r>
      <rPr>
        <i/>
        <sz val="8"/>
        <rFont val="Arial"/>
        <family val="2"/>
      </rPr>
      <t>Note</t>
    </r>
    <r>
      <rPr>
        <sz val="8"/>
        <rFont val="Arial"/>
        <family val="2"/>
      </rPr>
      <t>: Refrigerant flow data based on 21°C condensing temperature at saturation.</t>
    </r>
  </si>
  <si>
    <t>5°C evaporator and 40°C condensing.  Capacity is 14 kW, and the</t>
  </si>
  <si>
    <t>R-454B saturation pressure at 40°C condensing</t>
  </si>
  <si>
    <r>
      <t>1.0(14/18.7)</t>
    </r>
    <r>
      <rPr>
        <vertAlign val="superscript"/>
        <sz val="10"/>
        <rFont val="Arial"/>
        <family val="2"/>
      </rPr>
      <t>1.8</t>
    </r>
  </si>
  <si>
    <t>liquid line is 30 m equivalent length with a riser of 6 m.  Determine the</t>
  </si>
  <si>
    <t>0.59 K</t>
  </si>
  <si>
    <t>2296 kPa</t>
  </si>
  <si>
    <t>R-454B saturation pressure at 39°C condensing</t>
  </si>
  <si>
    <t>2241 kPa</t>
  </si>
  <si>
    <t>0.59(2296 - 2241)</t>
  </si>
  <si>
    <r>
      <t>6 x 11</t>
    </r>
    <r>
      <rPr>
        <vertAlign val="superscript"/>
        <sz val="10"/>
        <rFont val="Arial"/>
        <family val="2"/>
      </rPr>
      <t>1</t>
    </r>
  </si>
  <si>
    <t>66 kPa</t>
  </si>
  <si>
    <t>2198 kPa</t>
  </si>
  <si>
    <t>The saturation temperature at 2198 kPa is 38.2°C</t>
  </si>
  <si>
    <t>(40-38.2)</t>
  </si>
  <si>
    <t>or 1.8 K</t>
  </si>
  <si>
    <t>32 kPa</t>
  </si>
  <si>
    <t>98 kPa</t>
  </si>
  <si>
    <t>-98 kPa</t>
  </si>
  <si>
    <t>337.5 psia</t>
  </si>
  <si>
    <t>323.8 psia</t>
  </si>
  <si>
    <t>The saturation temperature at 323.8 psia is 101.9°F</t>
  </si>
  <si>
    <t>suction line has 15 m of straight pipe with six long-radius elbows.  Determine the</t>
  </si>
  <si>
    <t>5°C evaporator and 35°C condensing.  Capacity is 105 kW, and the</t>
  </si>
  <si>
    <t>equivalent length is 86.0 kW at 5°C evaporator and 40°C condensing. Use</t>
  </si>
  <si>
    <t>Actual 41 mm OD line capacity</t>
  </si>
  <si>
    <t>86.0 x 1.05</t>
  </si>
  <si>
    <t>90.3 kW</t>
  </si>
  <si>
    <t>15 m</t>
  </si>
  <si>
    <t>6 x 0.8</t>
  </si>
  <si>
    <t>4.8 m</t>
  </si>
  <si>
    <t>19.8 m</t>
  </si>
  <si>
    <t>23 kPa</t>
  </si>
  <si>
    <r>
      <t>1.0(19.8/30)(105.0/90.3)</t>
    </r>
    <r>
      <rPr>
        <vertAlign val="superscript"/>
        <sz val="10"/>
        <rFont val="Arial"/>
        <family val="2"/>
      </rPr>
      <t>1.8</t>
    </r>
    <r>
      <rPr>
        <sz val="10"/>
        <rFont val="Arial"/>
        <family val="2"/>
      </rPr>
      <t xml:space="preserve"> =</t>
    </r>
  </si>
  <si>
    <t>0.87 K</t>
  </si>
  <si>
    <t>25°F superheat and 105°F liquid to transport oil is approximately 8.56 tons.  Use Note 1,</t>
  </si>
  <si>
    <t>8.56 x 1.03 =</t>
  </si>
  <si>
    <t>8.8 tons</t>
  </si>
  <si>
    <t>25°F superheat and 100°F condensing to transport oil is 6.21 tons.  The 2-1/8" OD riser</t>
  </si>
  <si>
    <t>having a 12.4 ton minumum capacity is too large.</t>
  </si>
  <si>
    <t>to determine capacity at 100°F condensing and zero subcooling:</t>
  </si>
  <si>
    <t>75°</t>
  </si>
  <si>
    <t>85°</t>
  </si>
  <si>
    <t>120°</t>
  </si>
  <si>
    <t>125°</t>
  </si>
  <si>
    <t>Nominal</t>
  </si>
  <si>
    <t>Pipe or</t>
  </si>
  <si>
    <t>Tube Size,</t>
  </si>
  <si>
    <t>in</t>
  </si>
  <si>
    <t>3 1/2</t>
  </si>
  <si>
    <t>5</t>
  </si>
  <si>
    <t>6</t>
  </si>
  <si>
    <t>8</t>
  </si>
  <si>
    <t>10</t>
  </si>
  <si>
    <t>12</t>
  </si>
  <si>
    <t>14</t>
  </si>
  <si>
    <t>16</t>
  </si>
  <si>
    <t>18</t>
  </si>
  <si>
    <t>20</t>
  </si>
  <si>
    <t>24</t>
  </si>
  <si>
    <t>—</t>
  </si>
  <si>
    <t>in (mm)</t>
  </si>
  <si>
    <t>24 (610)</t>
  </si>
  <si>
    <t>20 (508)</t>
  </si>
  <si>
    <t>18 (457)</t>
  </si>
  <si>
    <t>16 (406)</t>
  </si>
  <si>
    <t>14 (356)</t>
  </si>
  <si>
    <t>12 (305)</t>
  </si>
  <si>
    <t>3 1/2 (89)</t>
  </si>
  <si>
    <t>5 (127)</t>
  </si>
  <si>
    <t>6 (152)</t>
  </si>
  <si>
    <t>8 (203)</t>
  </si>
  <si>
    <t>10 (254)</t>
  </si>
  <si>
    <r>
      <rPr>
        <vertAlign val="superscript"/>
        <sz val="8"/>
        <rFont val="Arial"/>
        <family val="2"/>
      </rPr>
      <t>a</t>
    </r>
    <r>
      <rPr>
        <sz val="8"/>
        <rFont val="Arial"/>
        <family val="2"/>
      </rPr>
      <t>For a system operating at a 5°C dew point evaporator temperature and 38°C dew point condensing temperature.</t>
    </r>
  </si>
  <si>
    <r>
      <rPr>
        <vertAlign val="superscript"/>
        <sz val="8"/>
        <rFont val="Arial"/>
        <family val="2"/>
      </rPr>
      <t>a</t>
    </r>
    <r>
      <rPr>
        <sz val="8"/>
        <rFont val="Arial"/>
        <family val="2"/>
      </rPr>
      <t>For a system operating at a 40°F dew point  evaporator temperature and 100°F dew point condensing temperature.</t>
    </r>
  </si>
  <si>
    <r>
      <rPr>
        <vertAlign val="superscript"/>
        <sz val="8"/>
        <rFont val="Arial"/>
        <family val="2"/>
      </rPr>
      <t>1</t>
    </r>
    <r>
      <rPr>
        <sz val="8"/>
        <rFont val="Arial"/>
        <family val="2"/>
      </rPr>
      <t>Approximate loss in kPa per meter riser for halocarbon refrigerants.  For hydrocarbon refrigerants, use 5.5</t>
    </r>
  </si>
  <si>
    <r>
      <rPr>
        <vertAlign val="superscript"/>
        <sz val="8"/>
        <rFont val="Arial"/>
        <family val="2"/>
      </rPr>
      <t>1</t>
    </r>
    <r>
      <rPr>
        <sz val="8"/>
        <rFont val="Arial"/>
        <family val="2"/>
      </rPr>
      <t>Approximate loss in psi per foot riser for halocarbon refrigerants.  For hydrocarbon refrigerants, use 0.25</t>
    </r>
  </si>
  <si>
    <r>
      <rPr>
        <vertAlign val="superscript"/>
        <sz val="8"/>
        <rFont val="Arial"/>
        <family val="2"/>
      </rPr>
      <t>a</t>
    </r>
    <r>
      <rPr>
        <i/>
        <sz val="8"/>
        <rFont val="Arial"/>
        <family val="2"/>
      </rPr>
      <t>R/D</t>
    </r>
    <r>
      <rPr>
        <sz val="8"/>
        <rFont val="Arial"/>
        <family val="2"/>
      </rPr>
      <t xml:space="preserve"> approximately equal to 1.</t>
    </r>
  </si>
  <si>
    <r>
      <rPr>
        <vertAlign val="superscript"/>
        <sz val="8"/>
        <rFont val="Arial"/>
        <family val="2"/>
      </rPr>
      <t>b</t>
    </r>
    <r>
      <rPr>
        <i/>
        <sz val="8"/>
        <rFont val="Arial"/>
        <family val="2"/>
      </rPr>
      <t>R/D</t>
    </r>
    <r>
      <rPr>
        <sz val="8"/>
        <rFont val="Arial"/>
        <family val="2"/>
      </rPr>
      <t xml:space="preserve"> approximately equal to 1.5.</t>
    </r>
  </si>
  <si>
    <t>Entrance</t>
  </si>
  <si>
    <t>Exit</t>
  </si>
  <si>
    <r>
      <t xml:space="preserve">Sudden Enlargement, </t>
    </r>
    <r>
      <rPr>
        <i/>
        <sz val="11"/>
        <color theme="1"/>
        <rFont val="Calibri"/>
        <family val="2"/>
        <scheme val="minor"/>
      </rPr>
      <t>d/D</t>
    </r>
  </si>
  <si>
    <r>
      <t xml:space="preserve">Sudden Contraction, </t>
    </r>
    <r>
      <rPr>
        <i/>
        <sz val="11"/>
        <color theme="1"/>
        <rFont val="Calibri"/>
        <family val="2"/>
        <scheme val="minor"/>
      </rPr>
      <t>d/D</t>
    </r>
  </si>
  <si>
    <t>Sharp Edge</t>
  </si>
  <si>
    <t>Pipe Projection</t>
  </si>
  <si>
    <r>
      <rPr>
        <i/>
        <sz val="8"/>
        <rFont val="Arial"/>
        <family val="2"/>
      </rPr>
      <t>Note:</t>
    </r>
    <r>
      <rPr>
        <sz val="8"/>
        <rFont val="Arial"/>
        <family val="2"/>
      </rPr>
      <t xml:space="preserve"> Enter table for losses at smallest diameter </t>
    </r>
    <r>
      <rPr>
        <i/>
        <sz val="8"/>
        <rFont val="Arial"/>
        <family val="2"/>
      </rPr>
      <t>d</t>
    </r>
    <r>
      <rPr>
        <sz val="8"/>
        <rFont val="Arial"/>
        <family val="2"/>
      </rPr>
      <t>.</t>
    </r>
  </si>
  <si>
    <t>Globe</t>
  </si>
  <si>
    <t>and</t>
  </si>
  <si>
    <t>vertical</t>
  </si>
  <si>
    <t>lift</t>
  </si>
  <si>
    <t>globe</t>
  </si>
  <si>
    <t>Angle</t>
  </si>
  <si>
    <t>angle</t>
  </si>
  <si>
    <t>valve</t>
  </si>
  <si>
    <t>Wye</t>
  </si>
  <si>
    <t>Gate</t>
  </si>
  <si>
    <t>Swing</t>
  </si>
  <si>
    <t>Check</t>
  </si>
  <si>
    <t>Lift</t>
  </si>
  <si>
    <r>
      <rPr>
        <i/>
        <sz val="8"/>
        <rFont val="Arial"/>
        <family val="2"/>
      </rPr>
      <t>Note:</t>
    </r>
    <r>
      <rPr>
        <sz val="8"/>
        <rFont val="Arial"/>
        <family val="2"/>
      </rPr>
      <t xml:space="preserve"> Losses are for valves in fully open position and with screwed, welded, flanged or flared connections</t>
    </r>
  </si>
  <si>
    <r>
      <rPr>
        <vertAlign val="superscript"/>
        <sz val="8"/>
        <color theme="1"/>
        <rFont val="Arial"/>
        <family val="2"/>
      </rPr>
      <t>a</t>
    </r>
    <r>
      <rPr>
        <sz val="8"/>
        <color theme="1"/>
        <rFont val="Arial"/>
        <family val="2"/>
      </rPr>
      <t>These losses do not apply to valves with needlepoint seats.</t>
    </r>
  </si>
  <si>
    <r>
      <rPr>
        <vertAlign val="superscript"/>
        <sz val="8"/>
        <color theme="1"/>
        <rFont val="Arial"/>
        <family val="2"/>
      </rPr>
      <t>b</t>
    </r>
    <r>
      <rPr>
        <sz val="8"/>
        <color theme="1"/>
        <rFont val="Arial"/>
        <family val="2"/>
      </rPr>
      <t>Regular and short pattern plug cock valves, when fully open, have same loss as gate valve. For valve losses of short pattern plug cocks above 6 in., check with manufacturer.</t>
    </r>
  </si>
  <si>
    <r>
      <rPr>
        <vertAlign val="superscript"/>
        <sz val="8"/>
        <color theme="1"/>
        <rFont val="Arial"/>
        <family val="2"/>
      </rPr>
      <t>c</t>
    </r>
    <r>
      <rPr>
        <sz val="8"/>
        <color theme="1"/>
        <rFont val="Arial"/>
        <family val="2"/>
      </rPr>
      <t>Losses also apply to in-line, ball check valve.</t>
    </r>
  </si>
  <si>
    <t>same as</t>
  </si>
  <si>
    <r>
      <t>valve</t>
    </r>
    <r>
      <rPr>
        <vertAlign val="superscript"/>
        <sz val="11"/>
        <color theme="1"/>
        <rFont val="Calibri"/>
        <family val="2"/>
        <scheme val="minor"/>
      </rPr>
      <t>d</t>
    </r>
  </si>
  <si>
    <r>
      <rPr>
        <vertAlign val="superscript"/>
        <sz val="8"/>
        <color theme="1"/>
        <rFont val="Arial"/>
        <family val="2"/>
      </rPr>
      <t>d</t>
    </r>
    <r>
      <rPr>
        <sz val="8"/>
        <color theme="1"/>
        <rFont val="Arial"/>
        <family val="2"/>
      </rPr>
      <t xml:space="preserve">For </t>
    </r>
    <r>
      <rPr>
        <i/>
        <sz val="8"/>
        <color theme="1"/>
        <rFont val="Arial"/>
        <family val="2"/>
      </rPr>
      <t>Y</t>
    </r>
    <r>
      <rPr>
        <sz val="8"/>
        <color theme="1"/>
        <rFont val="Arial"/>
        <family val="2"/>
      </rPr>
      <t xml:space="preserve"> pattern globe lift check valve with seat approximately equal to nominal pipe diameter, use values of 60° wye valve for loss.</t>
    </r>
  </si>
  <si>
    <t>Six long-radius elbows</t>
  </si>
  <si>
    <t>Simple inspection shows the 2-5/8" OD suction riser is too large.</t>
  </si>
  <si>
    <t>and 35°C condenser temperature with 14 K superheated refrigerant entering the compressor.</t>
  </si>
  <si>
    <t>to determine capacity at 35°C condensing and zero subcooling:</t>
  </si>
  <si>
    <t>14 K superheat and 40°C liquid to transport oil is approximately 30.5 kW.  Use Note 1,</t>
  </si>
  <si>
    <t>Actual minimum 54 mm OD line capacity</t>
  </si>
  <si>
    <t>Simple inspection shows the 67 mm OD suction riser is too large.</t>
  </si>
  <si>
    <t>30.5 x 1.05 =</t>
  </si>
  <si>
    <t>32.0 kW</t>
  </si>
  <si>
    <t>oil at minimum loading, using R-454B with a 140 kW compressor having capacity steps of</t>
  </si>
  <si>
    <t>of 25, 50, 75 and 100 percent. Minimum system loading is 35 kW at 5°C evaporator</t>
  </si>
  <si>
    <t>14 K superheat and 35°C condensing to transport oil is approximately 21.8 kW.  The 54 mm OD</t>
  </si>
  <si>
    <t>riser having approximately a  43.7 kW minumum capacity is too large.</t>
  </si>
  <si>
    <t>refrigerant flow rate of 4000 kg/h.</t>
  </si>
  <si>
    <t>velocity of 10 m/s using R-448A at a condensing temperature of 21°C given a minimum</t>
  </si>
  <si>
    <t>a result, the 54 mm OD line must be used.</t>
  </si>
  <si>
    <t>Suction Riser</t>
  </si>
  <si>
    <t>700 to 4000 fpm</t>
  </si>
  <si>
    <t>1200 to 4000 fpm</t>
  </si>
  <si>
    <t>2000 to 3500 fpm</t>
  </si>
  <si>
    <t>3.5 to 20 m/s</t>
  </si>
  <si>
    <t>6.0 to 20 m/s</t>
  </si>
  <si>
    <t>10 to 18 m/s</t>
  </si>
  <si>
    <t xml:space="preserve">    is provided in this Excel file.</t>
  </si>
  <si>
    <t xml:space="preserve">    data.  This file has no external links nor does it require NIST RefProp.  I-P and SI versions for each figure, table and example problem are placed in</t>
  </si>
  <si>
    <t xml:space="preserve">    their own tab so they can be easily compared. The tabs are in the order the items appear in the chapter.  This approach should simplify things for</t>
  </si>
  <si>
    <t>1. This file is a cleaned up version of my "ASHRAE RHB chapter 1 tables and charts" Excel file, a NIST RefProp linked file I'm using to generate Chapter 1</t>
  </si>
  <si>
    <t xml:space="preserve">    the folks reviewing the data and doing the page layout.</t>
  </si>
  <si>
    <t xml:space="preserve">    One must refer to my "ASHRAE RHB chapter 1 tables and charts" and "RL Capacities" Excel files for the calculations used to generate the Chapter 1 data.</t>
  </si>
  <si>
    <r>
      <rPr>
        <vertAlign val="superscript"/>
        <sz val="8"/>
        <rFont val="Arial"/>
        <family val="2"/>
      </rPr>
      <t>a</t>
    </r>
    <r>
      <rPr>
        <sz val="8"/>
        <rFont val="Arial"/>
        <family val="2"/>
      </rPr>
      <t>Sizing shown is recommended where any gas generated in receiver must return up condensate line to condenser without restricting condensate flow. Water-cooled condensers, where receiver ambient temperature may be higher than refrigerant condensing temperature, fall into this category.</t>
    </r>
  </si>
  <si>
    <r>
      <rPr>
        <vertAlign val="superscript"/>
        <sz val="8"/>
        <rFont val="Arial"/>
        <family val="2"/>
      </rPr>
      <t>b</t>
    </r>
    <r>
      <rPr>
        <sz val="8"/>
        <rFont val="Arial"/>
        <family val="2"/>
      </rPr>
      <t xml:space="preserve">Line pressure drop </t>
    </r>
    <r>
      <rPr>
        <sz val="8"/>
        <rFont val="Symbol"/>
        <family val="1"/>
        <charset val="2"/>
      </rPr>
      <t>D</t>
    </r>
    <r>
      <rPr>
        <sz val="8"/>
        <rFont val="Arial"/>
        <family val="2"/>
      </rPr>
      <t>p is conservative; if subcooling is substantial or line is short, a smaller size line may be used. Applications with very little subcooling or very long lines may require a larger line.</t>
    </r>
  </si>
  <si>
    <r>
      <rPr>
        <vertAlign val="superscript"/>
        <sz val="8"/>
        <rFont val="Arial"/>
        <family val="2"/>
      </rPr>
      <t>b</t>
    </r>
    <r>
      <rPr>
        <sz val="8"/>
        <rFont val="Arial"/>
        <family val="2"/>
      </rPr>
      <t>System working pressures may exceed calculated allowable pressure in some listed type L annealed copper tubes at certain saturated condensing temperatures. Review working pressure allowances for the pipe material used before selecting pipe sizes to ensure the pipe is properly rated for system working and design pressures.</t>
    </r>
  </si>
  <si>
    <r>
      <rPr>
        <vertAlign val="superscript"/>
        <sz val="8"/>
        <rFont val="Arial"/>
        <family val="2"/>
      </rPr>
      <t>c</t>
    </r>
    <r>
      <rPr>
        <sz val="8"/>
        <rFont val="Arial"/>
        <family val="2"/>
      </rPr>
      <t>System working pressures may exceed calculated allowable pressure in some listed type L annealed copper tubes at certain saturated condensing temperatures. Review working pressure allowances for the pipe material used before selecting pipe sizes to ensure the pipe is properly rated for system working and design pressures.</t>
    </r>
  </si>
  <si>
    <r>
      <rPr>
        <vertAlign val="superscript"/>
        <sz val="8"/>
        <rFont val="Arial"/>
        <family val="2"/>
      </rPr>
      <t>a</t>
    </r>
    <r>
      <rPr>
        <sz val="8"/>
        <rFont val="Arial"/>
        <family val="2"/>
      </rPr>
      <t>See section on Pressure Drop Considerations.</t>
    </r>
  </si>
  <si>
    <r>
      <t>Liquid Lines</t>
    </r>
    <r>
      <rPr>
        <vertAlign val="superscript"/>
        <sz val="10"/>
        <rFont val="Arial"/>
        <family val="2"/>
      </rPr>
      <t>b</t>
    </r>
  </si>
  <si>
    <r>
      <t>Discharge Lines</t>
    </r>
    <r>
      <rPr>
        <vertAlign val="superscript"/>
        <sz val="10"/>
        <rFont val="Arial"/>
        <family val="2"/>
      </rPr>
      <t>b</t>
    </r>
  </si>
  <si>
    <r>
      <t xml:space="preserve">corresponding </t>
    </r>
    <r>
      <rPr>
        <sz val="10"/>
        <rFont val="Symbol"/>
        <family val="1"/>
        <charset val="2"/>
      </rPr>
      <t>D</t>
    </r>
    <r>
      <rPr>
        <sz val="10"/>
        <rFont val="Arial"/>
        <family val="2"/>
      </rPr>
      <t>p, psi)</t>
    </r>
    <r>
      <rPr>
        <vertAlign val="superscript"/>
        <sz val="10"/>
        <rFont val="Arial"/>
        <family val="2"/>
      </rPr>
      <t>a</t>
    </r>
  </si>
  <si>
    <r>
      <t>max velocity 3000 fpm)</t>
    </r>
    <r>
      <rPr>
        <vertAlign val="superscript"/>
        <sz val="10"/>
        <rFont val="Arial"/>
        <family val="2"/>
      </rPr>
      <t>a</t>
    </r>
  </si>
  <si>
    <r>
      <t xml:space="preserve">corresponding </t>
    </r>
    <r>
      <rPr>
        <sz val="10"/>
        <rFont val="Symbol"/>
        <family val="1"/>
        <charset val="2"/>
      </rPr>
      <t>D</t>
    </r>
    <r>
      <rPr>
        <sz val="10"/>
        <rFont val="Arial"/>
        <family val="2"/>
      </rPr>
      <t>p, kPa)</t>
    </r>
    <r>
      <rPr>
        <vertAlign val="superscript"/>
        <sz val="10"/>
        <rFont val="Arial"/>
        <family val="2"/>
      </rPr>
      <t>a</t>
    </r>
  </si>
  <si>
    <r>
      <t>max velocity 15 m/s)</t>
    </r>
    <r>
      <rPr>
        <vertAlign val="superscript"/>
        <sz val="10"/>
        <rFont val="Arial"/>
        <family val="2"/>
      </rPr>
      <t>a</t>
    </r>
  </si>
  <si>
    <t>448A/449A</t>
  </si>
  <si>
    <t>ASHRAE No.</t>
  </si>
  <si>
    <t>Group</t>
  </si>
  <si>
    <t>ASHRAE</t>
  </si>
  <si>
    <t>34 Safety</t>
  </si>
  <si>
    <t>R-32</t>
  </si>
  <si>
    <t>R-449A</t>
  </si>
  <si>
    <t>R-448A</t>
  </si>
  <si>
    <t>R-450A</t>
  </si>
  <si>
    <t>R-454B</t>
  </si>
  <si>
    <r>
      <t>Type</t>
    </r>
    <r>
      <rPr>
        <vertAlign val="superscript"/>
        <sz val="11"/>
        <color theme="1"/>
        <rFont val="Calibri"/>
        <family val="2"/>
        <scheme val="minor"/>
      </rPr>
      <t>1</t>
    </r>
  </si>
  <si>
    <t>HFC</t>
  </si>
  <si>
    <t>A2L</t>
  </si>
  <si>
    <t>HC</t>
  </si>
  <si>
    <t>A3</t>
  </si>
  <si>
    <t>HFC/HFO</t>
  </si>
  <si>
    <t>A1</t>
  </si>
  <si>
    <r>
      <rPr>
        <vertAlign val="superscript"/>
        <sz val="8"/>
        <rFont val="Arial"/>
        <family val="2"/>
      </rPr>
      <t>1</t>
    </r>
    <r>
      <rPr>
        <sz val="8"/>
        <rFont val="Arial"/>
        <family val="2"/>
      </rPr>
      <t>HFC=hydrofluorocarbon, HFO=hydrofluoroolefin; HC=hydrocarbon.</t>
    </r>
  </si>
  <si>
    <t>R-134a</t>
  </si>
  <si>
    <t>R-507A</t>
  </si>
  <si>
    <t>R-404A</t>
  </si>
  <si>
    <t>R-410A</t>
  </si>
  <si>
    <t>R-454A</t>
  </si>
  <si>
    <t>I-P &amp; SI</t>
  </si>
  <si>
    <t>R-1234ze(E)</t>
  </si>
  <si>
    <t>HFO</t>
  </si>
  <si>
    <t>&lt;1</t>
  </si>
  <si>
    <t>R-1234yf</t>
  </si>
  <si>
    <t>Table 6  Suction, Discharge, and Liquid Line Capacities for Refrigerants 448A/449A (Intermediate- or Low-Stage Applications)</t>
  </si>
  <si>
    <t>Table 6 Suction, Discharge, and Liquid Line Capacities for Refrigerants 448A/449A (Intermediate- or Low-Stage Applications)</t>
  </si>
  <si>
    <t>Table 5  Suction, Discharge, and Liquid Line Capacities for Refrigerant 290 (Single- or High-Stage Applications)</t>
  </si>
  <si>
    <t>Table 4  Suction, Discharge, and Liquid Line Capacities for Refrigerant 454B (Single- or High-Stage Applications)</t>
  </si>
  <si>
    <t>Solution: From Table 4, the rating for the 1/2" OD liquid line at 1°F drop is 5.58 tons.</t>
  </si>
  <si>
    <t>Use the equation in Note 3 of Table 4 to compute actual temperature difference.  At 5 tons,</t>
  </si>
  <si>
    <t>Solution: From Table 4, the rating for the 13 mm OD liquid line at 0.5 K drop is 18.7 kW.</t>
  </si>
  <si>
    <t>Use the equation in Note 3 of Table 4 to compute actual temperature difference.  At 14 kW,</t>
  </si>
  <si>
    <r>
      <t>Table 3  Approximate Effect of Gas Line Pressure Drops on R-454B Compressor Capacity and Power</t>
    </r>
    <r>
      <rPr>
        <vertAlign val="superscript"/>
        <sz val="10"/>
        <rFont val="Arial"/>
        <family val="2"/>
      </rPr>
      <t>a</t>
    </r>
  </si>
  <si>
    <t>Table 2  Recommended Gas Line Velocities</t>
  </si>
  <si>
    <t>Table 1: Common and New Low-GWP Refrigerants</t>
  </si>
  <si>
    <t>3. No reference to Table 25 (Table 21 in the 2022 RHB) exists in chapter 1.  A reference to it should be made in Section 8.  An example problem (Example #4)</t>
  </si>
  <si>
    <r>
      <t>R-744 (CO</t>
    </r>
    <r>
      <rPr>
        <vertAlign val="subscript"/>
        <sz val="11"/>
        <color theme="1"/>
        <rFont val="Calibri"/>
        <family val="2"/>
        <scheme val="minor"/>
      </rPr>
      <t>2</t>
    </r>
    <r>
      <rPr>
        <sz val="11"/>
        <color theme="1"/>
        <rFont val="Calibri"/>
        <family val="2"/>
        <scheme val="minor"/>
      </rPr>
      <t>)</t>
    </r>
  </si>
  <si>
    <t>R-290 (propane)</t>
  </si>
  <si>
    <t>R-600a (isobutane)</t>
  </si>
  <si>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3.53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</si>
  <si>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3.74 psi,</t>
    </r>
  </si>
  <si>
    <r>
      <t>(</t>
    </r>
    <r>
      <rPr>
        <sz val="10"/>
        <rFont val="Symbol"/>
        <family val="1"/>
        <charset val="2"/>
      </rPr>
      <t>D</t>
    </r>
    <r>
      <rPr>
        <sz val="10"/>
        <rFont val="Arial"/>
        <family val="2"/>
      </rPr>
      <t xml:space="preserve">t = 0.5 K, </t>
    </r>
    <r>
      <rPr>
        <sz val="10"/>
        <rFont val="Symbol"/>
        <family val="1"/>
        <charset val="2"/>
      </rPr>
      <t>D</t>
    </r>
    <r>
      <rPr>
        <sz val="10"/>
        <rFont val="Arial"/>
        <family val="2"/>
      </rPr>
      <t>p = 21.7 kPa,</t>
    </r>
  </si>
  <si>
    <r>
      <t>(</t>
    </r>
    <r>
      <rPr>
        <sz val="10"/>
        <rFont val="Symbol"/>
        <family val="1"/>
        <charset val="2"/>
      </rPr>
      <t>D</t>
    </r>
    <r>
      <rPr>
        <sz val="10"/>
        <rFont val="Arial"/>
        <family val="2"/>
      </rPr>
      <t xml:space="preserve">t = 0.5 K, </t>
    </r>
    <r>
      <rPr>
        <sz val="10"/>
        <rFont val="Symbol"/>
        <family val="1"/>
        <charset val="2"/>
      </rPr>
      <t>D</t>
    </r>
    <r>
      <rPr>
        <sz val="10"/>
        <rFont val="Arial"/>
        <family val="2"/>
      </rPr>
      <t>p = 23.0 kPa,</t>
    </r>
  </si>
  <si>
    <r>
      <rPr>
        <sz val="10"/>
        <rFont val="Symbol"/>
        <family val="1"/>
        <charset val="2"/>
      </rPr>
      <t>D</t>
    </r>
    <r>
      <rPr>
        <sz val="10"/>
        <rFont val="Arial"/>
        <family val="2"/>
      </rPr>
      <t>p = 0.45 psi</t>
    </r>
  </si>
  <si>
    <r>
      <rPr>
        <sz val="10"/>
        <rFont val="Symbol"/>
        <family val="1"/>
        <charset val="2"/>
      </rPr>
      <t>D</t>
    </r>
    <r>
      <rPr>
        <sz val="10"/>
        <rFont val="Arial"/>
        <family val="2"/>
      </rPr>
      <t>p = 1.22 psi</t>
    </r>
  </si>
  <si>
    <r>
      <rPr>
        <sz val="10"/>
        <rFont val="Symbol"/>
        <family val="1"/>
        <charset val="2"/>
      </rPr>
      <t>D</t>
    </r>
    <r>
      <rPr>
        <sz val="10"/>
        <rFont val="Arial"/>
        <family val="2"/>
      </rPr>
      <t>p = 1.62 psi</t>
    </r>
  </si>
  <si>
    <r>
      <rPr>
        <sz val="10"/>
        <rFont val="Symbol"/>
        <family val="1"/>
        <charset val="2"/>
      </rPr>
      <t>D</t>
    </r>
    <r>
      <rPr>
        <sz val="10"/>
        <rFont val="Arial"/>
        <family val="2"/>
      </rPr>
      <t>p = 0.81 psi</t>
    </r>
  </si>
  <si>
    <r>
      <rPr>
        <sz val="10"/>
        <rFont val="Symbol"/>
        <family val="1"/>
        <charset val="2"/>
      </rPr>
      <t>D</t>
    </r>
    <r>
      <rPr>
        <sz val="10"/>
        <rFont val="Arial"/>
        <family val="2"/>
      </rPr>
      <t>p = 1.32 kPa</t>
    </r>
  </si>
  <si>
    <r>
      <rPr>
        <sz val="10"/>
        <rFont val="Symbol"/>
        <family val="1"/>
        <charset val="2"/>
      </rPr>
      <t>D</t>
    </r>
    <r>
      <rPr>
        <sz val="10"/>
        <rFont val="Arial"/>
        <family val="2"/>
      </rPr>
      <t>p = 3.76 kPa</t>
    </r>
  </si>
  <si>
    <r>
      <rPr>
        <sz val="10"/>
        <rFont val="Symbol"/>
        <family val="1"/>
        <charset val="2"/>
      </rPr>
      <t>D</t>
    </r>
    <r>
      <rPr>
        <sz val="10"/>
        <rFont val="Arial"/>
        <family val="2"/>
      </rPr>
      <t>p = 1.89 kPa</t>
    </r>
  </si>
  <si>
    <r>
      <rPr>
        <sz val="10"/>
        <rFont val="Symbol"/>
        <family val="1"/>
        <charset val="2"/>
      </rPr>
      <t>D</t>
    </r>
    <r>
      <rPr>
        <sz val="10"/>
        <rFont val="Arial"/>
        <family val="2"/>
      </rPr>
      <t>p = 5.17 kPa</t>
    </r>
  </si>
  <si>
    <r>
      <rPr>
        <sz val="10"/>
        <rFont val="Symbol"/>
        <family val="1"/>
        <charset val="2"/>
      </rPr>
      <t>D</t>
    </r>
    <r>
      <rPr>
        <sz val="10"/>
        <rFont val="Arial"/>
        <family val="2"/>
      </rPr>
      <t>p = 2.60 kPa</t>
    </r>
  </si>
  <si>
    <r>
      <rPr>
        <sz val="10"/>
        <rFont val="Symbol"/>
        <family val="1"/>
        <charset val="2"/>
      </rPr>
      <t>D</t>
    </r>
    <r>
      <rPr>
        <sz val="10"/>
        <rFont val="Arial"/>
        <family val="2"/>
      </rPr>
      <t>p = 7.91 kPa</t>
    </r>
  </si>
  <si>
    <r>
      <rPr>
        <sz val="10"/>
        <rFont val="Symbol"/>
        <family val="1"/>
        <charset val="2"/>
      </rPr>
      <t>D</t>
    </r>
    <r>
      <rPr>
        <sz val="10"/>
        <rFont val="Arial"/>
        <family val="2"/>
      </rPr>
      <t>p = 10.2 kPa</t>
    </r>
  </si>
  <si>
    <r>
      <rPr>
        <sz val="10"/>
        <rFont val="Symbol"/>
        <family val="1"/>
        <charset val="2"/>
      </rPr>
      <t>D</t>
    </r>
    <r>
      <rPr>
        <sz val="10"/>
        <rFont val="Arial"/>
        <family val="2"/>
      </rPr>
      <t>p = 5.11 kPa</t>
    </r>
  </si>
  <si>
    <t>Table 27  Refrigerant Flow Capacity for Defrost Lines</t>
  </si>
  <si>
    <t>Solution: From Table 27, the rating for the 67 mm OD defrost line is 4850 kg/hr at 10 m/s. As</t>
  </si>
  <si>
    <t>Solution: From Table 27, the rating for the 2-5/8" OD defrost line is 10,900 lb/hr at 2000 fpm. As</t>
  </si>
  <si>
    <t>Table 26  Minimum Refrigeration Capacity in Tons for Oil Entrainment up Hot-Gas Risers (Type L Copper Tubing)</t>
  </si>
  <si>
    <t>Table 26  Minimum Refrigeration Capacity in Kilowatts for Oil Entrainment up Hot-Gas Risers (Type L Copper Tubing)</t>
  </si>
  <si>
    <t>Table 25  Minimum Refrigeration Capacity in Tons for Oil Entrainment up Suction Risers (Type L Copper Tubing)</t>
  </si>
  <si>
    <t>Table 25  Minimum Refrigeration Capacity in Kilowatts for Oil Entrainment up Suction Risers (Type L Copper Tubing)</t>
  </si>
  <si>
    <t>From Table 26, the minimum capacity for the 1-5/8" OD discharge riser at 40°F evaporator,</t>
  </si>
  <si>
    <t>Solution: From Table 25, the minimum rating for the 2-1/8" OD suction riser at 40°F evaporator,</t>
  </si>
  <si>
    <t>Solution: From Table 25, the minimum rating for the 54 mm OD suction riser at 5°C evaporator,</t>
  </si>
  <si>
    <t>From Table 26, the minimum capacity for the 41 mm OD discharge riser at 5°C evaporator,</t>
  </si>
  <si>
    <t>Table 24  Valve Losses in Equivalent Feet of Pipe</t>
  </si>
  <si>
    <t>Table 24  Valve Losses in Equivalent Meters of Pipe</t>
  </si>
  <si>
    <t>Table 23  Special Fitting Losses in Equivalent Feet of Pipe</t>
  </si>
  <si>
    <t>Table 23  Special Fitting Losses in Equivalent Meters of Pipe</t>
  </si>
  <si>
    <t>Table 22  Fitting Losses in Equivalent Feet of Pipe (Screwed, Welded, Flanged, Flared and Brazed Connections)</t>
  </si>
  <si>
    <t>Table 22  Fitting Losses in Equivalent Meters of Pipe (Screwed, Welded, Flanged, Flared and Brazed Connections)</t>
  </si>
  <si>
    <t xml:space="preserve">   (Table 22, using 1-1/2" OD size) =</t>
  </si>
  <si>
    <t xml:space="preserve">   (Table 22, using 38 mm OD size) =</t>
  </si>
  <si>
    <t>Table 14  Suction Line Capacities in Tons for Refrigerant 454B (Single- or High-Stage Applications)</t>
  </si>
  <si>
    <t>454A/
457A</t>
  </si>
  <si>
    <t>R-516A</t>
  </si>
  <si>
    <t>Table 7  Suction, Discharge, and Liquid Line Capacities for Refrigerants 448A/449A (Single- or High-Stage Applications)</t>
  </si>
  <si>
    <t>Table 8  Suction, Discharge, and Liquid Line Capacities for Refrigerant 32 (Single- or High-Stage Applications)</t>
  </si>
  <si>
    <t>Table 9  Suction, Discharge, and Liquid Line Capacities for Refrigerant 454A (Single- or High-Stage Applications)</t>
  </si>
  <si>
    <t>Table 10  Suction, Discharge, and Liquid Line Capacities for Refrigerant 454C (Single- or High-Stage Applications)</t>
  </si>
  <si>
    <t>Table 11  Suction, Discharge, and Liquid Line Capacities for Refrigerant 455A (Single- or High-Stage Applications)</t>
  </si>
  <si>
    <t>Table 12  Suction, Discharge, and Liquid Line Capacities for Refrigerant 457A (Single- or High-Stage Applications)</t>
  </si>
  <si>
    <t>Table 15  Suction Line Capacities in Tons for Refrigerants 448A/449A (Single- or High-Stage Applications)</t>
  </si>
  <si>
    <t>Table 16  Suction Line Capacities in Tons for Refrigerant 32 (Single- or High-Stage Applications)</t>
  </si>
  <si>
    <t>Table 17  Suction Line Capacities in Tons for Refrigerant 454A (Single- or High-Stage Applications)</t>
  </si>
  <si>
    <t>Table 18  Suction Line Capacities in Tons for Refrigerant 454C (Single- or High-Stage Applications)</t>
  </si>
  <si>
    <t>Table 19  Suction Line Capacities in Tons for Refrigerant 455A (Single- or High-Stage Applications)</t>
  </si>
  <si>
    <t>Table 20  Suction Line Capacities in Tons for Refrigerant 457A (Single- or High-Stage Applications)</t>
  </si>
  <si>
    <t>Table 21  Suction Line Capacities in Tons for Refrigerant 516A (Single- or High-Stage Applications)</t>
  </si>
  <si>
    <t>Table 13  Suction, Discharge, and Liquid Line Capacities for Refrigerant 516A (Single- or High-Stage Applications)</t>
  </si>
  <si>
    <r>
      <rPr>
        <sz val="10"/>
        <rFont val="Symbol"/>
        <family val="1"/>
        <charset val="2"/>
      </rPr>
      <t>D</t>
    </r>
    <r>
      <rPr>
        <sz val="10"/>
        <rFont val="Arial"/>
        <family val="2"/>
      </rPr>
      <t>p = 1.79 kPa</t>
    </r>
  </si>
  <si>
    <r>
      <rPr>
        <sz val="10"/>
        <rFont val="Symbol"/>
        <family val="1"/>
        <charset val="2"/>
      </rPr>
      <t>D</t>
    </r>
    <r>
      <rPr>
        <sz val="10"/>
        <rFont val="Arial"/>
        <family val="2"/>
      </rPr>
      <t>p = 4.12 kPa</t>
    </r>
  </si>
  <si>
    <r>
      <rPr>
        <sz val="10"/>
        <rFont val="Symbol"/>
        <family val="1"/>
        <charset val="2"/>
      </rPr>
      <t>D</t>
    </r>
    <r>
      <rPr>
        <sz val="10"/>
        <rFont val="Arial"/>
        <family val="2"/>
      </rPr>
      <t>p = 2.07 kPa</t>
    </r>
  </si>
  <si>
    <r>
      <rPr>
        <sz val="10"/>
        <rFont val="Symbol"/>
        <family val="1"/>
        <charset val="2"/>
      </rPr>
      <t>D</t>
    </r>
    <r>
      <rPr>
        <sz val="10"/>
        <rFont val="Arial"/>
        <family val="2"/>
      </rPr>
      <t>p = 4.74 kPa</t>
    </r>
  </si>
  <si>
    <r>
      <rPr>
        <sz val="10"/>
        <rFont val="Symbol"/>
        <family val="1"/>
        <charset val="2"/>
      </rPr>
      <t>D</t>
    </r>
    <r>
      <rPr>
        <sz val="10"/>
        <rFont val="Arial"/>
        <family val="2"/>
      </rPr>
      <t>p = 2.38 kPa</t>
    </r>
  </si>
  <si>
    <r>
      <rPr>
        <sz val="10"/>
        <rFont val="Symbol"/>
        <family val="1"/>
        <charset val="2"/>
      </rPr>
      <t>D</t>
    </r>
    <r>
      <rPr>
        <sz val="10"/>
        <rFont val="Arial"/>
        <family val="2"/>
      </rPr>
      <t>p = 5.42 kPa</t>
    </r>
  </si>
  <si>
    <r>
      <rPr>
        <sz val="10"/>
        <rFont val="Symbol"/>
        <family val="1"/>
        <charset val="2"/>
      </rPr>
      <t>D</t>
    </r>
    <r>
      <rPr>
        <sz val="10"/>
        <rFont val="Arial"/>
        <family val="2"/>
      </rPr>
      <t>p = 2.72 kPa</t>
    </r>
  </si>
  <si>
    <r>
      <rPr>
        <sz val="10"/>
        <rFont val="Symbol"/>
        <family val="1"/>
        <charset val="2"/>
      </rPr>
      <t>D</t>
    </r>
    <r>
      <rPr>
        <sz val="10"/>
        <rFont val="Arial"/>
        <family val="2"/>
      </rPr>
      <t>p = 6.16 kPa</t>
    </r>
  </si>
  <si>
    <r>
      <rPr>
        <sz val="10"/>
        <rFont val="Symbol"/>
        <family val="1"/>
        <charset val="2"/>
      </rPr>
      <t>D</t>
    </r>
    <r>
      <rPr>
        <sz val="10"/>
        <rFont val="Arial"/>
        <family val="2"/>
      </rPr>
      <t>p = 3.09 kPa</t>
    </r>
  </si>
  <si>
    <r>
      <rPr>
        <sz val="10"/>
        <rFont val="Symbol"/>
        <family val="1"/>
        <charset val="2"/>
      </rPr>
      <t>D</t>
    </r>
    <r>
      <rPr>
        <sz val="10"/>
        <rFont val="Arial"/>
        <family val="2"/>
      </rPr>
      <t>p = 0.53 psi</t>
    </r>
  </si>
  <si>
    <r>
      <rPr>
        <sz val="10"/>
        <rFont val="Symbol"/>
        <family val="1"/>
        <charset val="2"/>
      </rPr>
      <t>D</t>
    </r>
    <r>
      <rPr>
        <sz val="10"/>
        <rFont val="Arial"/>
        <family val="2"/>
      </rPr>
      <t>p = 0.62 psi</t>
    </r>
  </si>
  <si>
    <r>
      <rPr>
        <sz val="10"/>
        <rFont val="Symbol"/>
        <family val="1"/>
        <charset val="2"/>
      </rPr>
      <t>D</t>
    </r>
    <r>
      <rPr>
        <sz val="10"/>
        <rFont val="Arial"/>
        <family val="2"/>
      </rPr>
      <t>p = 0.98 psi</t>
    </r>
  </si>
  <si>
    <r>
      <rPr>
        <sz val="10"/>
        <rFont val="Symbol"/>
        <family val="1"/>
        <charset val="2"/>
      </rPr>
      <t>D</t>
    </r>
    <r>
      <rPr>
        <sz val="10"/>
        <rFont val="Arial"/>
        <family val="2"/>
      </rPr>
      <t>p = 0.49 psi</t>
    </r>
  </si>
  <si>
    <r>
      <t xml:space="preserve"> (</t>
    </r>
    <r>
      <rPr>
        <sz val="10"/>
        <rFont val="Symbol"/>
        <family val="1"/>
        <charset val="2"/>
      </rPr>
      <t>D</t>
    </r>
    <r>
      <rPr>
        <sz val="10"/>
        <rFont val="Arial"/>
        <family val="2"/>
      </rPr>
      <t xml:space="preserve">t = 1°F, </t>
    </r>
    <r>
      <rPr>
        <sz val="10"/>
        <rFont val="Symbol"/>
        <family val="1"/>
        <charset val="2"/>
      </rPr>
      <t>D</t>
    </r>
    <r>
      <rPr>
        <sz val="10"/>
        <rFont val="Arial"/>
        <family val="2"/>
      </rPr>
      <t>p = 2.15 psi,</t>
    </r>
  </si>
  <si>
    <r>
      <t>(</t>
    </r>
    <r>
      <rPr>
        <sz val="10"/>
        <rFont val="Symbol"/>
        <family val="1"/>
        <charset val="2"/>
      </rPr>
      <t>D</t>
    </r>
    <r>
      <rPr>
        <sz val="10"/>
        <rFont val="Arial"/>
        <family val="2"/>
      </rPr>
      <t xml:space="preserve">t = 0.5 K, </t>
    </r>
    <r>
      <rPr>
        <sz val="10"/>
        <rFont val="Symbol"/>
        <family val="1"/>
        <charset val="2"/>
      </rPr>
      <t>D</t>
    </r>
    <r>
      <rPr>
        <sz val="10"/>
        <rFont val="Arial"/>
        <family val="2"/>
      </rPr>
      <t>p = 13.2 kPa,</t>
    </r>
  </si>
  <si>
    <t>2. I've selected refrigerants 32, 290, 448A/449A,454A, 454B, 454C, 455A, 457A and 516A.  I elected to use a smaller table for 290 as it will unlikely ever be</t>
  </si>
  <si>
    <t xml:space="preserve">    Currently, I have 4 more tables than in the 2022 RHB.</t>
  </si>
  <si>
    <t xml:space="preserve">    It would be a simple matter for me to set up tables for any other refrigerants if someone considers them important.</t>
  </si>
  <si>
    <t xml:space="preserve">    used in large capacity systems. Current refrigerants 448A and 449A will invariably be used in new equipment in 2026.  454B is the heir apparent for 410A.</t>
  </si>
  <si>
    <t xml:space="preserve">    the fact its GWP is above 150 (237, IPCC AR5 100-year).  However, EPA SNAP Rule 26 allows for it use.</t>
  </si>
  <si>
    <t xml:space="preserve">    454A, 454C, 455A, 457A, and 516A are the current contenders for future commercial refrigeration systems.  By my polling data, 454A is the favorite despite</t>
  </si>
  <si>
    <t>Fig 2  Flow Rate per Kilowatt of Refrigeration for Refrigerant 516A</t>
  </si>
  <si>
    <t>Fig 2  Flow Rate per Ton of Refrigeration for Refrigerant 516A</t>
  </si>
  <si>
    <t>Rule 26</t>
  </si>
  <si>
    <t>Commercial and</t>
  </si>
  <si>
    <t>Industrial</t>
  </si>
  <si>
    <t>Refrigeration</t>
  </si>
  <si>
    <t>EPA SNAP
Approval</t>
  </si>
  <si>
    <t>R-1234yf, R-1234ze(E)</t>
  </si>
  <si>
    <r>
      <t>Application</t>
    </r>
    <r>
      <rPr>
        <vertAlign val="superscript"/>
        <sz val="11"/>
        <color theme="1"/>
        <rFont val="Calibri"/>
        <family val="2"/>
        <scheme val="minor"/>
      </rPr>
      <t>1</t>
    </r>
  </si>
  <si>
    <r>
      <rPr>
        <vertAlign val="superscript"/>
        <sz val="8"/>
        <rFont val="Arial"/>
        <family val="2"/>
      </rPr>
      <t>1</t>
    </r>
    <r>
      <rPr>
        <sz val="8"/>
        <rFont val="Arial"/>
        <family val="2"/>
      </rPr>
      <t>Refer to EPA SNAP publication for specific use conditions and restrictions.</t>
    </r>
  </si>
  <si>
    <t>R-32,</t>
  </si>
  <si>
    <t>R-454A, R-454B, R-454C,</t>
  </si>
  <si>
    <t>R-455A, R-457A, R-516A,</t>
  </si>
  <si>
    <t>R-290 (propane),</t>
  </si>
  <si>
    <t>Effective
Date</t>
  </si>
  <si>
    <t>July 15, 2024</t>
  </si>
  <si>
    <t>R-32, R-452B,</t>
  </si>
  <si>
    <t>and Industrial</t>
  </si>
  <si>
    <t>Process Chillers</t>
  </si>
  <si>
    <t>Comfort Cooling</t>
  </si>
  <si>
    <t>Rule 25</t>
  </si>
  <si>
    <t>May 30, 2023</t>
  </si>
  <si>
    <t>and Heat Pump</t>
  </si>
  <si>
    <t xml:space="preserve">Commercial A/C </t>
  </si>
  <si>
    <t>Rule 23</t>
  </si>
  <si>
    <t>June 7, 2021</t>
  </si>
  <si>
    <t>Residential and Light</t>
  </si>
  <si>
    <t>Food Refrigeration</t>
  </si>
  <si>
    <t>Stand-Alone Retail</t>
  </si>
  <si>
    <t>R-448A, R-449A, R-449B</t>
  </si>
  <si>
    <t>Domestic Refrigerators</t>
  </si>
  <si>
    <t>and Freezers</t>
  </si>
  <si>
    <t>Rule 22</t>
  </si>
  <si>
    <t>Sept 7, 2018</t>
  </si>
  <si>
    <t>R-290 (propane), R-441A</t>
  </si>
  <si>
    <r>
      <t>Tons, Refrigeration</t>
    </r>
    <r>
      <rPr>
        <vertAlign val="superscript"/>
        <sz val="10"/>
        <rFont val="Arial"/>
        <family val="2"/>
      </rPr>
      <t>1</t>
    </r>
  </si>
  <si>
    <r>
      <rPr>
        <vertAlign val="superscript"/>
        <sz val="8"/>
        <rFont val="Arial"/>
        <family val="2"/>
      </rPr>
      <t>1</t>
    </r>
    <r>
      <rPr>
        <sz val="8"/>
        <rFont val="Arial"/>
        <family val="2"/>
      </rPr>
      <t>Capacities based on 105°F liquid temperature entering the expension device and a 40°F evaporator temperature.  A flow coefficient of 0.75 is used to account for the vena contracta.</t>
    </r>
  </si>
  <si>
    <r>
      <t>Kilowatts, Refrigeration</t>
    </r>
    <r>
      <rPr>
        <vertAlign val="superscript"/>
        <sz val="10"/>
        <rFont val="Arial"/>
        <family val="2"/>
      </rPr>
      <t>1</t>
    </r>
  </si>
  <si>
    <r>
      <rPr>
        <vertAlign val="superscript"/>
        <sz val="8"/>
        <rFont val="Arial"/>
        <family val="2"/>
      </rPr>
      <t>1</t>
    </r>
    <r>
      <rPr>
        <sz val="8"/>
        <rFont val="Arial"/>
        <family val="2"/>
      </rPr>
      <t>Capacities based on 40°C liquid temperature entering the expension device and a 5°C evaporator temperature.  A flow coefficient of 0.75 is used to account for the vena contracta.</t>
    </r>
  </si>
  <si>
    <t>Very Low Temperature</t>
  </si>
  <si>
    <t>R-1150 (ethylene)</t>
  </si>
  <si>
    <t>R-513A</t>
  </si>
  <si>
    <t>333.0 psia</t>
  </si>
  <si>
    <t>0.82(337.5 - 333.0)</t>
  </si>
  <si>
    <t>Table 1  Low Temperature Characteristics of Several Refrigerants at Three Evaporating Temperatures</t>
  </si>
  <si>
    <t>Freezing</t>
  </si>
  <si>
    <t>Volumetric Flow of</t>
  </si>
  <si>
    <t>Refrigerant, CFM per ton</t>
  </si>
  <si>
    <t>R-717</t>
  </si>
  <si>
    <t>Refrigerant, L/s per kW</t>
  </si>
  <si>
    <t>-108°F</t>
  </si>
  <si>
    <t>-77.7°C</t>
  </si>
  <si>
    <r>
      <t>Point</t>
    </r>
    <r>
      <rPr>
        <vertAlign val="superscript"/>
        <sz val="11"/>
        <color theme="1"/>
        <rFont val="Calibri"/>
        <family val="2"/>
        <scheme val="minor"/>
      </rPr>
      <t>1</t>
    </r>
  </si>
  <si>
    <r>
      <rPr>
        <i/>
        <vertAlign val="superscript"/>
        <sz val="8"/>
        <rFont val="Arial"/>
        <family val="2"/>
      </rPr>
      <t>1</t>
    </r>
    <r>
      <rPr>
        <sz val="8"/>
        <rFont val="Arial"/>
        <family val="2"/>
      </rPr>
      <t>Freezing point is determined at standard atmospheric pressure.</t>
    </r>
  </si>
  <si>
    <t>4.57</t>
  </si>
  <si>
    <t>7.92</t>
  </si>
  <si>
    <t>15.8</t>
  </si>
  <si>
    <t>21.2</t>
  </si>
  <si>
    <t>73.8</t>
  </si>
  <si>
    <t>Capacity (R-508B = 100)</t>
  </si>
  <si>
    <t>Efficiency (R-508B = 100)</t>
  </si>
  <si>
    <t>Discharge temperature, °F</t>
  </si>
  <si>
    <t>Suction pressure, psia</t>
  </si>
  <si>
    <t>Discharge pressure, psia</t>
  </si>
  <si>
    <t>R-508B</t>
  </si>
  <si>
    <t>R-23</t>
  </si>
  <si>
    <t>R-1150</t>
  </si>
  <si>
    <t>Discharge pressure, kPa</t>
  </si>
  <si>
    <t>Suction pressure, kPa</t>
  </si>
  <si>
    <t>Discharge temperature, °C</t>
  </si>
  <si>
    <t>5 K subcooling, -75°C suction temperature, compression at 70 percent isentropic efficiency.</t>
  </si>
  <si>
    <t>10°F subcooling, -100°F suction temperature, compression at 70 percent isentropic efficiency.</t>
  </si>
  <si>
    <t>Table 2  Properties of Refrigerant 508B</t>
  </si>
  <si>
    <t>Boiling point (1 atm)</t>
  </si>
  <si>
    <t>Critical temperature</t>
  </si>
  <si>
    <t>Critical pressure</t>
  </si>
  <si>
    <t>Latent heat of vaporaization at boiling point</t>
  </si>
  <si>
    <t>Composition percentage by mass</t>
  </si>
  <si>
    <t>ASHRAE 34 safety group</t>
  </si>
  <si>
    <t>R-23, 46%</t>
  </si>
  <si>
    <t>R-116, 54%</t>
  </si>
  <si>
    <t>1000 ppm</t>
  </si>
  <si>
    <t>-125.7°F</t>
  </si>
  <si>
    <t>52.2°F</t>
  </si>
  <si>
    <t>546.9 psia</t>
  </si>
  <si>
    <t>71.1 Btu/lb</t>
  </si>
  <si>
    <r>
      <t>Exposure limit (8h and 12h)</t>
    </r>
    <r>
      <rPr>
        <vertAlign val="superscript"/>
        <sz val="10"/>
        <rFont val="Arial"/>
        <family val="2"/>
      </rPr>
      <t>1</t>
    </r>
  </si>
  <si>
    <r>
      <rPr>
        <vertAlign val="superscript"/>
        <sz val="8"/>
        <color theme="1"/>
        <rFont val="Arial"/>
        <family val="2"/>
      </rPr>
      <t>1</t>
    </r>
    <r>
      <rPr>
        <sz val="8"/>
        <color theme="1"/>
        <rFont val="Arial"/>
        <family val="2"/>
      </rPr>
      <t xml:space="preserve">The exposure limit is a calculated limit determined from the Chemours airborne exposure limit (AEL) of the individual components. </t>
    </r>
  </si>
  <si>
    <t>The AEL is the maximum amount to which nearly all workers can be repeatedly exposed during a working lifetime without adverse effects.</t>
  </si>
  <si>
    <t>-87.6°C</t>
  </si>
  <si>
    <t>11.2°C</t>
  </si>
  <si>
    <t>Boiling point (101.325 kPa)</t>
  </si>
  <si>
    <t>3771 kPa</t>
  </si>
  <si>
    <t>165.4 kJ/kg</t>
  </si>
  <si>
    <t>Table 4  Theoretical Compressor Performance Data for Two Different Evaporating Temperatures</t>
  </si>
  <si>
    <t>Evaporating</t>
  </si>
  <si>
    <t>°F</t>
  </si>
  <si>
    <t>Pressure</t>
  </si>
  <si>
    <t>Ratio</t>
  </si>
  <si>
    <t>Temperature,</t>
  </si>
  <si>
    <t>Discharge</t>
  </si>
  <si>
    <t>Volumetric</t>
  </si>
  <si>
    <t>Flow</t>
  </si>
  <si>
    <t>CFM per ton</t>
  </si>
  <si>
    <r>
      <rPr>
        <i/>
        <sz val="8"/>
        <rFont val="Arial"/>
        <family val="2"/>
      </rPr>
      <t>Note:</t>
    </r>
    <r>
      <rPr>
        <sz val="8"/>
        <rFont val="Arial"/>
        <family val="2"/>
      </rPr>
      <t xml:space="preserve"> Operating conditions: -30°F condensing temperature, 10°F subcooling,</t>
    </r>
  </si>
  <si>
    <t>20°F suction superheat, compression at 70 percent isentropic efficiency.</t>
  </si>
  <si>
    <r>
      <rPr>
        <i/>
        <sz val="8"/>
        <rFont val="Arial"/>
        <family val="2"/>
      </rPr>
      <t>Note:</t>
    </r>
    <r>
      <rPr>
        <sz val="8"/>
        <rFont val="Arial"/>
        <family val="2"/>
      </rPr>
      <t xml:space="preserve"> Operating conditions: -120°F evaporator temperature, -30°F condensing temperature,</t>
    </r>
  </si>
  <si>
    <r>
      <rPr>
        <i/>
        <sz val="8"/>
        <rFont val="Arial"/>
        <family val="2"/>
      </rPr>
      <t>Note:</t>
    </r>
    <r>
      <rPr>
        <sz val="8"/>
        <rFont val="Arial"/>
        <family val="2"/>
      </rPr>
      <t xml:space="preserve"> Operating conditions: -85°C evaporator temperature, -35°C condensing temperature,</t>
    </r>
  </si>
  <si>
    <t>°C</t>
  </si>
  <si>
    <t>L/s per kW</t>
  </si>
  <si>
    <r>
      <rPr>
        <i/>
        <sz val="8"/>
        <rFont val="Arial"/>
        <family val="2"/>
      </rPr>
      <t>Note:</t>
    </r>
    <r>
      <rPr>
        <sz val="8"/>
        <rFont val="Arial"/>
        <family val="2"/>
      </rPr>
      <t xml:space="preserve"> Operating conditions: -35°C condensing temperature, 5 K subcooling,</t>
    </r>
  </si>
  <si>
    <t>10°C suction superheat, compression at 70 percent isentropic efficiency.</t>
  </si>
  <si>
    <r>
      <rPr>
        <i/>
        <vertAlign val="superscript"/>
        <sz val="8"/>
        <rFont val="Arial"/>
        <family val="2"/>
      </rPr>
      <t>1</t>
    </r>
    <r>
      <rPr>
        <sz val="8"/>
        <rFont val="Arial"/>
        <family val="2"/>
      </rPr>
      <t>Freezing point is determined at standard atmospheric pressure (101.325 kPa).</t>
    </r>
  </si>
  <si>
    <t>Table 3  Theoretical Performance of Cascade System using R-23, R-170 (Ethane), R-508B and R-1150 (Ethylene)</t>
  </si>
  <si>
    <t>R-170</t>
  </si>
  <si>
    <t>&lt; -205°F</t>
  </si>
  <si>
    <t>&lt; -206°F</t>
  </si>
  <si>
    <t>&lt; -221°F</t>
  </si>
  <si>
    <t>&lt; -157°F</t>
  </si>
  <si>
    <t>&lt; -202°F</t>
  </si>
  <si>
    <t>&lt; -105°C</t>
  </si>
  <si>
    <t>&lt; -130°C</t>
  </si>
  <si>
    <t>&lt; -132°C</t>
  </si>
  <si>
    <t>&lt; -141°C</t>
  </si>
  <si>
    <t>AR4</t>
  </si>
  <si>
    <t>AR5</t>
  </si>
  <si>
    <t>AR6</t>
  </si>
  <si>
    <r>
      <t>1</t>
    </r>
    <r>
      <rPr>
        <vertAlign val="superscript"/>
        <sz val="11"/>
        <color theme="1"/>
        <rFont val="Calibri"/>
        <family val="2"/>
        <scheme val="minor"/>
      </rPr>
      <t>3</t>
    </r>
  </si>
  <si>
    <r>
      <rPr>
        <vertAlign val="superscript"/>
        <sz val="8"/>
        <rFont val="Arial"/>
        <family val="2"/>
      </rPr>
      <t>3</t>
    </r>
    <r>
      <rPr>
        <sz val="8"/>
        <rFont val="Arial"/>
        <family val="2"/>
      </rPr>
      <t>R-600a GWP from World Meteorological Organization (WMO) 2022.</t>
    </r>
  </si>
  <si>
    <r>
      <t xml:space="preserve">2. Line capacity for other saturation temperatures </t>
    </r>
    <r>
      <rPr>
        <sz val="8"/>
        <rFont val="Symbol"/>
        <family val="1"/>
        <charset val="2"/>
      </rPr>
      <t>D</t>
    </r>
    <r>
      <rPr>
        <sz val="8"/>
        <rFont val="Arial"/>
        <family val="2"/>
      </rPr>
      <t>t and equivalent lengths L</t>
    </r>
    <r>
      <rPr>
        <vertAlign val="subscript"/>
        <sz val="8"/>
        <rFont val="Arial"/>
        <family val="2"/>
      </rPr>
      <t>e</t>
    </r>
  </si>
  <si>
    <r>
      <t xml:space="preserve">3. Saturation temperature </t>
    </r>
    <r>
      <rPr>
        <sz val="8"/>
        <rFont val="Symbol"/>
        <family val="1"/>
        <charset val="2"/>
      </rPr>
      <t>D</t>
    </r>
    <r>
      <rPr>
        <sz val="8"/>
        <rFont val="Arial"/>
        <family val="2"/>
      </rPr>
      <t>t for other capacities and equivalent lengths L</t>
    </r>
    <r>
      <rPr>
        <vertAlign val="subscript"/>
        <sz val="8"/>
        <rFont val="Arial"/>
        <family val="2"/>
      </rPr>
      <t>e</t>
    </r>
  </si>
  <si>
    <r>
      <t>GWP 100-year</t>
    </r>
    <r>
      <rPr>
        <vertAlign val="superscript"/>
        <sz val="11"/>
        <color theme="1"/>
        <rFont val="Calibri"/>
        <family val="2"/>
        <scheme val="minor"/>
      </rPr>
      <t>2</t>
    </r>
  </si>
  <si>
    <r>
      <rPr>
        <vertAlign val="superscript"/>
        <sz val="8"/>
        <rFont val="Arial"/>
        <family val="2"/>
      </rPr>
      <t>2</t>
    </r>
    <r>
      <rPr>
        <sz val="8"/>
        <rFont val="Arial"/>
        <family val="2"/>
      </rPr>
      <t>Intergovernmental Panel on Climate Change (IPCC) 4</t>
    </r>
    <r>
      <rPr>
        <vertAlign val="superscript"/>
        <sz val="8"/>
        <rFont val="Arial"/>
        <family val="2"/>
      </rPr>
      <t>th</t>
    </r>
    <r>
      <rPr>
        <sz val="8"/>
        <rFont val="Arial"/>
        <family val="2"/>
      </rPr>
      <t>, 5</t>
    </r>
    <r>
      <rPr>
        <vertAlign val="superscript"/>
        <sz val="8"/>
        <rFont val="Arial"/>
        <family val="2"/>
      </rPr>
      <t>th</t>
    </r>
    <r>
      <rPr>
        <sz val="8"/>
        <rFont val="Arial"/>
        <family val="2"/>
      </rPr>
      <t xml:space="preserve"> and 6</t>
    </r>
    <r>
      <rPr>
        <vertAlign val="superscript"/>
        <sz val="8"/>
        <rFont val="Arial"/>
        <family val="2"/>
      </rPr>
      <t>th</t>
    </r>
    <r>
      <rPr>
        <sz val="8"/>
        <rFont val="Arial"/>
        <family val="2"/>
      </rPr>
      <t xml:space="preserve"> assessment reports (AR4, AR5 and AR6 respectively).  GWPs for R-400 and 500 series blends are calculated.</t>
    </r>
  </si>
  <si>
    <r>
      <t>b</t>
    </r>
    <r>
      <rPr>
        <sz val="8"/>
        <rFont val="Arial"/>
        <family val="2"/>
      </rPr>
      <t>Energy usage as a percentage required to maintain zero line loss capacity.</t>
    </r>
  </si>
  <si>
    <t>STATIONARY REFRIGERATION</t>
  </si>
  <si>
    <t>European Union</t>
  </si>
  <si>
    <t>Entered into force 11 March 2024</t>
  </si>
  <si>
    <t>Global Warmin Potential (GWP) Limit</t>
  </si>
  <si>
    <t>Date of prohibition</t>
  </si>
  <si>
    <t>1st January 2015</t>
  </si>
  <si>
    <t>1st January 2026</t>
  </si>
  <si>
    <t>(3) Refrigerators and freezers for commercial use (self-contained equipment):</t>
  </si>
  <si>
    <t>1st January 2020</t>
  </si>
  <si>
    <t>(b) that contain HFCs with GWP of 150 or more;</t>
  </si>
  <si>
    <t>(c) that contain other fluorinated greenhouse gases with a GWP of 150 or more.</t>
  </si>
  <si>
    <t>1st January 2022</t>
  </si>
  <si>
    <t>1st January 2025</t>
  </si>
  <si>
    <t>(4) Any self-contained refrigeration equipment, except chillers</t>
  </si>
  <si>
    <r>
      <t>Product Category</t>
    </r>
    <r>
      <rPr>
        <vertAlign val="superscript"/>
        <sz val="11"/>
        <color theme="1"/>
        <rFont val="Calibri"/>
        <family val="2"/>
        <scheme val="minor"/>
      </rPr>
      <t>2</t>
    </r>
  </si>
  <si>
    <t>(2) Domestic refrigerators and freezers:</t>
  </si>
  <si>
    <t>F-gas Regulation (EU) 2024/573</t>
  </si>
  <si>
    <r>
      <t>(b) that contain any fluorinated greenhouse gases, except for SRE</t>
    </r>
    <r>
      <rPr>
        <vertAlign val="superscript"/>
        <sz val="11"/>
        <color theme="1"/>
        <rFont val="Calibri"/>
        <family val="2"/>
        <scheme val="minor"/>
      </rPr>
      <t>3</t>
    </r>
  </si>
  <si>
    <t>(a) that contain HFC's with GWP of 150 or more;</t>
  </si>
  <si>
    <t>(a) that contain HFC's with GWP of 2500 or more;</t>
  </si>
  <si>
    <r>
      <t>that contains fluorinated greenhouse gases with a GWP of 150 or more, except for SRE</t>
    </r>
    <r>
      <rPr>
        <vertAlign val="superscript"/>
        <sz val="11"/>
        <color theme="1"/>
        <rFont val="Calibri"/>
        <family val="2"/>
        <scheme val="minor"/>
      </rPr>
      <t>3</t>
    </r>
  </si>
  <si>
    <t>(5) Refrigeration equipment, except chillers and equipment covered in points (4) and (6), that contains, or whose function relies upon:</t>
  </si>
  <si>
    <t>(b) fluorinated greenhouse gases with a GWP of 2500 or more, except equipment intended for application designed to cool products to temperatures below -50°C;</t>
  </si>
  <si>
    <t>(a) HFCs with a GWP of 2500 or more, except equipment intended for application designed to cool products to temperatures below -50°C;</t>
  </si>
  <si>
    <r>
      <t>(c) fluorinated greenhouse gases with a GWP of 150 or more, except for SRE</t>
    </r>
    <r>
      <rPr>
        <vertAlign val="superscript"/>
        <sz val="11"/>
        <color theme="1"/>
        <rFont val="Calibri"/>
        <family val="2"/>
        <scheme val="minor"/>
      </rPr>
      <t>3</t>
    </r>
  </si>
  <si>
    <t>1st January 2030</t>
  </si>
  <si>
    <t>(6) Multipack centralized refrigerations systems for commercial use with a rated capacity of 40kW or more that contain, or whose functioning relies upon:</t>
  </si>
  <si>
    <t>fluorinated greenhouse gases with a GWP of 150 or more, except in the primary refrigerant circuit of cascade systems where fluorinated greenhouse gases with a GWP of less than 1500 may be used.</t>
  </si>
  <si>
    <t>STATIONARY CHILLERS</t>
  </si>
  <si>
    <t>(7) Chillers that contain, or whose function relies upon:</t>
  </si>
  <si>
    <r>
      <t>(b) fluorinated greenhouse gases with a GWP of 150 or more for chillers up to and including a rated capacity of 12 kW, except for SRE</t>
    </r>
    <r>
      <rPr>
        <vertAlign val="superscript"/>
        <sz val="11"/>
        <color theme="1"/>
        <rFont val="Calibri"/>
        <family val="2"/>
        <scheme val="minor"/>
      </rPr>
      <t>3</t>
    </r>
  </si>
  <si>
    <t>1st January 2027</t>
  </si>
  <si>
    <r>
      <t>(c) fluorinated greenhouse gases for chillers up to and including a rated capacity of 12 kW, except for SRE</t>
    </r>
    <r>
      <rPr>
        <vertAlign val="superscript"/>
        <sz val="11"/>
        <color theme="1"/>
        <rFont val="Calibri"/>
        <family val="2"/>
        <scheme val="minor"/>
      </rPr>
      <t>3</t>
    </r>
  </si>
  <si>
    <t>1st January 2032</t>
  </si>
  <si>
    <r>
      <t>(d) fluorinated greenhouse gases with a GWP up to 750 for chillers with a rated capacity above 12 kW, except for SRE</t>
    </r>
    <r>
      <rPr>
        <vertAlign val="superscript"/>
        <sz val="11"/>
        <color theme="1"/>
        <rFont val="Calibri"/>
        <family val="2"/>
        <scheme val="minor"/>
      </rPr>
      <t>3</t>
    </r>
  </si>
  <si>
    <t>STATIONARY AIR-CONDITIONING EQUIPMENT AND STATIONARY HEAT PUMPS</t>
  </si>
  <si>
    <t>(8) Self-contained air conditioning equipment and heat pumps, except chillers, that:</t>
  </si>
  <si>
    <t>(a) plug-in room air conditioning equipment which is moveable between rooms by the end user that contains HFCs with GWP of 150 or more;</t>
  </si>
  <si>
    <t>(b) plug-in room air-conditioning equipment, monoblock air-conditioning equipment, other self-contained air-conditioning equipment and self-contained heat pumps, with a maximum rated capacity of up to and including 12 kW that contain fluorinated greenhouse gases with a GWP of 150 or more, except if required to meet safety requirements. If safety requirements at the site of operation would not allow using fluorinated greenhouse gases with GWP of less than 150, the GWP limit is 750;</t>
  </si>
  <si>
    <t>(c) plug-in room air-conditioning equipment, monoblock air-conditioning equipment, other self-contained air-conditioning equipment and self-contained heat pumps, with a maximum rated capacity of up to and including 12 kW that contain fluorinated greenhouse gases, except if required to meet safety requirements. If safety requirements at the site of operation would not allow using alternatives to fluorinated greenhouse gases, the GWP limit is 750;</t>
  </si>
  <si>
    <t>(d) monoblock and other self-contained air-conditioning equipment and heat pumps, with a maximum rated capacity of more than 12 kW but not exceeding 50 kW that contains fluorinated greenhouse gases with a GWP of 150 or more, except if required to meet safety requirements. If safety requirements at the site of operation would not allow using fluorinated greenhouse gases with GWP of less than 150, the GWP limit is 750;</t>
  </si>
  <si>
    <t>(e) other self-contained air-conditioning equipment and heat pumps that contain fluorinated greenhouse gases with GWP of 150 or more, except if required to meet safety requirements. If safety requirements at the site of operation would not allow using fluorinated greenhouse gases with GWP of less than 150, the GWP limit is 750.</t>
  </si>
  <si>
    <t>(9) Split air-conditioning equipment and heat pumps, including fixed double duct heat pump and air-conditioning equipment:</t>
  </si>
  <si>
    <t>(a) Single split systems, containing less than 3 kg of fluorinated greenhouse gases listed in Annex I, that contain, or whose functioning relies upon, fluorinated greenhouse gases listed in Annex I with GWP of 750 or more;</t>
  </si>
  <si>
    <t>(b) Split air-to-water systems of a rated capacity up to and including 12 kW containing, or whose functioning relies upon, fluorinated greenhouse gases with GWP of 150 or more, except if required to meet safety requirements at the site of operation;</t>
  </si>
  <si>
    <t>(c) Split air-to-air systems of a rated capacity up to and including 12 kW containing, or whose functioning relies upon, fluorinated greenhouse gases with GWP of 150 or more, except if required to meet safety requirements at the site of operation;</t>
  </si>
  <si>
    <t>(d) Split systems of a rated capacity up to and including 12 kW containing, or whose functioning relies upon, fluorinated greenhouse gases, except if required to meet safety requirements at the site of operation;</t>
  </si>
  <si>
    <t>(e) Split systems of a rated capacity of more than 12 kW containing, or whose functioning relies upon, fluorinated greenhouse gases with GWP of 750 or more, except if required to meet safety requirements at the site of operation;</t>
  </si>
  <si>
    <t>(f) Split systems of a rated capacity of more than 12 kW containing, or whose functioning relies upon, fluorinated greenhouse gases with GWP of 150 or more, except if required to meet safety requirements at the site of operation.</t>
  </si>
  <si>
    <t>1st January 2029</t>
  </si>
  <si>
    <t>1st January 2035</t>
  </si>
  <si>
    <t>1st Janurary 2033</t>
  </si>
  <si>
    <t>Pressure, psia</t>
  </si>
  <si>
    <t>with Two-Stage System</t>
  </si>
  <si>
    <t>Pressure Ratio (per stage)</t>
  </si>
  <si>
    <t>Pressure, kPa</t>
  </si>
  <si>
    <t>0.89</t>
  </si>
  <si>
    <t>3.65</t>
  </si>
  <si>
    <t>11.1</t>
  </si>
  <si>
    <t>14.9</t>
  </si>
  <si>
    <t>4.96</t>
  </si>
  <si>
    <t>1.25</t>
  </si>
  <si>
    <t>2.48</t>
  </si>
  <si>
    <t>0.54</t>
  </si>
  <si>
    <t>8.23</t>
  </si>
  <si>
    <t>0.55</t>
  </si>
  <si>
    <t>2.51</t>
  </si>
  <si>
    <t>8.27</t>
  </si>
  <si>
    <t>13.5</t>
  </si>
  <si>
    <t>4.52</t>
  </si>
  <si>
    <t>1.14</t>
  </si>
  <si>
    <t>1.52</t>
  </si>
  <si>
    <t>5.54</t>
  </si>
  <si>
    <t>0.24</t>
  </si>
  <si>
    <t>40.8</t>
  </si>
  <si>
    <t>10.9</t>
  </si>
  <si>
    <t>1.66</t>
  </si>
  <si>
    <t>98.8</t>
  </si>
  <si>
    <t>32.3</t>
  </si>
  <si>
    <t>7.85</t>
  </si>
  <si>
    <t>60.6</t>
  </si>
  <si>
    <t>Evaporating Temperature, °F</t>
  </si>
  <si>
    <t>-60</t>
  </si>
  <si>
    <t>-95</t>
  </si>
  <si>
    <t>-130</t>
  </si>
  <si>
    <t>Evaporating Temperature, °C</t>
  </si>
  <si>
    <t>-50</t>
  </si>
  <si>
    <t>-70</t>
  </si>
  <si>
    <t>-90</t>
  </si>
  <si>
    <r>
      <rPr>
        <vertAlign val="superscript"/>
        <sz val="8"/>
        <color theme="1"/>
        <rFont val="Arial"/>
        <family val="2"/>
      </rPr>
      <t>2</t>
    </r>
    <r>
      <rPr>
        <sz val="8"/>
        <color theme="1"/>
        <rFont val="Arial"/>
        <family val="2"/>
      </rPr>
      <t>Refer to Official Journal of EU for (EU) 2024/573 for definitions, specific use conditions and restrictions.</t>
    </r>
  </si>
  <si>
    <r>
      <rPr>
        <vertAlign val="superscript"/>
        <sz val="8"/>
        <color theme="1"/>
        <rFont val="Arial"/>
        <family val="2"/>
      </rPr>
      <t>3</t>
    </r>
    <r>
      <rPr>
        <sz val="8"/>
        <color theme="1"/>
        <rFont val="Arial"/>
        <family val="2"/>
      </rPr>
      <t>SRE is a Safety Requirement Exemption that may apply at the site of operations and exempts that specific site from the prohibition.</t>
    </r>
  </si>
  <si>
    <t>Use the equation in Note 3 of Table 4 to compute actual temperature difference.</t>
  </si>
  <si>
    <t>Solution: From Table 4, the rating for the 1-5/8" OD suction line at a 2°F loss per 100 ft</t>
  </si>
  <si>
    <t>Solution: From Table 4, the rating for the 41 mm OD suction line at a 1 K loss per 30 m</t>
  </si>
  <si>
    <t>Note 5, Table 4, to determine capacity at 40°F evaporator and 100°F condensing:</t>
  </si>
  <si>
    <t>Note 5, Table 4, to determine capacity at 5°C evaporator and 35°C condensing:</t>
  </si>
  <si>
    <t>Saturation</t>
  </si>
  <si>
    <t>2 in. or less</t>
  </si>
  <si>
    <t>Above 2 in.</t>
  </si>
  <si>
    <t>Temperature, °F</t>
  </si>
  <si>
    <t>0.35 psi/100 ft</t>
  </si>
  <si>
    <t>0.45 psi/100 ft</t>
  </si>
  <si>
    <t>0.20 psi/100 ft</t>
  </si>
  <si>
    <t>0.25 psi/100 ft</t>
  </si>
  <si>
    <t>Temperature, °C</t>
  </si>
  <si>
    <t>80 Pa/m</t>
  </si>
  <si>
    <t>100 Pa/m</t>
  </si>
  <si>
    <t>45 Pa/m</t>
  </si>
  <si>
    <t>57 Pa/m</t>
  </si>
  <si>
    <t>50 mm or less</t>
  </si>
  <si>
    <t>Above 50 mm</t>
  </si>
  <si>
    <r>
      <t>D</t>
    </r>
    <r>
      <rPr>
        <sz val="10"/>
        <rFont val="Arial"/>
        <family val="2"/>
      </rPr>
      <t>t</t>
    </r>
  </si>
  <si>
    <r>
      <t>4</t>
    </r>
    <r>
      <rPr>
        <vertAlign val="superscript"/>
        <sz val="11"/>
        <color theme="1"/>
        <rFont val="Calibri"/>
        <family val="2"/>
        <scheme val="minor"/>
      </rPr>
      <t>4</t>
    </r>
  </si>
  <si>
    <r>
      <rPr>
        <vertAlign val="superscript"/>
        <sz val="8"/>
        <rFont val="Arial"/>
        <family val="2"/>
      </rPr>
      <t>4</t>
    </r>
    <r>
      <rPr>
        <sz val="8"/>
        <rFont val="Arial"/>
        <family val="2"/>
      </rPr>
      <t>The IPCC 4</t>
    </r>
    <r>
      <rPr>
        <vertAlign val="superscript"/>
        <sz val="8"/>
        <rFont val="Arial"/>
        <family val="2"/>
      </rPr>
      <t>th</t>
    </r>
    <r>
      <rPr>
        <sz val="8"/>
        <rFont val="Arial"/>
        <family val="2"/>
      </rPr>
      <t xml:space="preserve"> assessment report does not explicitly list a GWP for either R-1234yf or R-1234ze(E).  The U.S. EPA uses a value of 1 for each (5</t>
    </r>
    <r>
      <rPr>
        <vertAlign val="superscript"/>
        <sz val="8"/>
        <rFont val="Arial"/>
        <family val="2"/>
      </rPr>
      <t>th</t>
    </r>
    <r>
      <rPr>
        <sz val="8"/>
        <rFont val="Arial"/>
        <family val="2"/>
      </rPr>
      <t xml:space="preserve"> assessment) in their 4</t>
    </r>
    <r>
      <rPr>
        <vertAlign val="superscript"/>
        <sz val="8"/>
        <rFont val="Arial"/>
        <family val="2"/>
      </rPr>
      <t>th</t>
    </r>
    <r>
      <rPr>
        <sz val="8"/>
        <rFont val="Arial"/>
        <family val="2"/>
      </rPr>
      <t xml:space="preserve"> assessment calculations.  Listed 4</t>
    </r>
    <r>
      <rPr>
        <vertAlign val="superscript"/>
        <sz val="8"/>
        <rFont val="Arial"/>
        <family val="2"/>
      </rPr>
      <t>th</t>
    </r>
    <r>
      <rPr>
        <sz val="8"/>
        <rFont val="Arial"/>
        <family val="2"/>
      </rPr>
      <t xml:space="preserve"> assessment values are published by National Refrigerants.</t>
    </r>
  </si>
  <si>
    <r>
      <t>6</t>
    </r>
    <r>
      <rPr>
        <vertAlign val="superscript"/>
        <sz val="11"/>
        <color theme="1"/>
        <rFont val="Calibri"/>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</si>
</sst>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22" x14ac:knownFonts="1">
    <font>
      <sz val="11"/>
      <color theme="1"/>
      <name val="Calibri"/>
      <family val="2"/>
      <scheme val="minor"/>
    </font>
    <font>
      <b/>
      <sz val="14"/>
      <color theme="1"/>
      <name val="Calibri"/>
      <family val="2"/>
      <scheme val="minor"/>
    </font>
    <font>
      <sz val="10"/>
      <name val="Arial"/>
      <family val="2"/>
    </font>
    <font>
      <vertAlign val="superscript"/>
      <sz val="10"/>
      <name val="Arial"/>
      <family val="2"/>
    </font>
    <font>
      <b/>
      <sz val="10"/>
      <name val="Arial"/>
      <family val="2"/>
    </font>
    <font>
      <i/>
      <sz val="10"/>
      <name val="Arial"/>
      <family val="2"/>
    </font>
    <font>
      <sz val="10"/>
      <name val="Symbol"/>
      <family val="1"/>
      <charset val="2"/>
    </font>
    <font>
      <i/>
      <sz val="8"/>
      <name val="Arial"/>
      <family val="2"/>
    </font>
    <font>
      <sz val="8"/>
      <name val="Arial"/>
      <family val="2"/>
    </font>
    <font>
      <sz val="8"/>
      <name val="Symbol"/>
      <family val="1"/>
      <charset val="2"/>
    </font>
    <font>
      <vertAlign val="superscript"/>
      <sz val="8"/>
      <name val="Arial"/>
      <family val="2"/>
    </font>
    <font>
      <sz val="8"/>
      <color theme="1"/>
      <name val="Arial"/>
      <family val="2"/>
    </font>
    <font>
      <b/>
      <sz val="11"/>
      <color theme="1"/>
      <name val="Calibri"/>
      <family val="2"/>
      <scheme val="minor"/>
    </font>
    <font>
      <i/>
      <sz val="11"/>
      <color theme="1"/>
      <name val="Calibri"/>
      <family val="2"/>
      <scheme val="minor"/>
    </font>
    <font>
      <vertAlign val="superscript"/>
      <sz val="8"/>
      <color theme="1"/>
      <name val="Arial"/>
      <family val="2"/>
    </font>
    <font>
      <vertAlign val="superscript"/>
      <sz val="11"/>
      <color theme="1"/>
      <name val="Calibri"/>
      <family val="2"/>
      <scheme val="minor"/>
    </font>
    <font>
      <i/>
      <sz val="8"/>
      <color theme="1"/>
      <name val="Arial"/>
      <family val="2"/>
    </font>
    <font>
      <sz val="11"/>
      <name val="Calibri"/>
      <family val="2"/>
      <scheme val="minor"/>
    </font>
    <font>
      <vertAlign val="subscript"/>
      <sz val="8"/>
      <name val="Arial"/>
      <family val="2"/>
    </font>
    <font>
      <vertAlign val="subscript"/>
      <sz val="11"/>
      <color theme="1"/>
      <name val="Calibri"/>
      <family val="2"/>
      <scheme val="minor"/>
    </font>
    <font>
      <i/>
      <vertAlign val="superscript"/>
      <sz val="8"/>
      <name val="Arial"/>
      <family val="2"/>
    </font>
    <font>
      <sz val="8"/>
      <name val="Calibri"/>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78">
    <xf numFmtId="0" fontId="0" fillId="0" borderId="0" xfId="0"/>
    <xf numFmtId="0" fontId="1" fillId="0" borderId="0" xfId="0" applyFont="1"/>
    <xf numFmtId="0" fontId="2" fillId="0" borderId="0" xfId="0" applyFont="1"/>
    <xf numFmtId="0" fontId="2" fillId="0" borderId="0" xfId="0" applyFont="1" applyAlignment="1">
      <alignment horizontal="right"/>
    </xf>
    <xf numFmtId="0" fontId="0" fillId="0" borderId="0" xfId="0" applyAlignment="1">
      <alignment horizontal="right"/>
    </xf>
    <xf numFmtId="0" fontId="2" fillId="0" borderId="0" xfId="0" quotePrefix="1" applyFont="1" applyAlignment="1">
      <alignment horizontal="right"/>
    </xf>
    <xf numFmtId="0" fontId="6" fillId="0" borderId="0" xfId="0" applyFont="1"/>
    <xf numFmtId="0" fontId="2" fillId="0" borderId="1" xfId="0" applyFont="1" applyBorder="1"/>
    <xf numFmtId="164" fontId="2" fillId="0" borderId="0" xfId="0" applyNumberFormat="1" applyFont="1"/>
    <xf numFmtId="0" fontId="0" fillId="0" borderId="2" xfId="0" applyBorder="1"/>
    <xf numFmtId="0" fontId="2" fillId="0" borderId="2" xfId="0" applyFont="1" applyBorder="1"/>
    <xf numFmtId="0" fontId="0" fillId="0" borderId="3" xfId="0" applyBorder="1"/>
    <xf numFmtId="0" fontId="0" fillId="0" borderId="5" xfId="0" applyBorder="1"/>
    <xf numFmtId="0" fontId="2" fillId="0" borderId="0" xfId="0" applyFont="1" applyProtection="1">
      <protection locked="0"/>
    </xf>
    <xf numFmtId="0" fontId="0" fillId="0" borderId="6" xfId="0" applyBorder="1"/>
    <xf numFmtId="0" fontId="2" fillId="0" borderId="9" xfId="0" applyFont="1" applyBorder="1"/>
    <xf numFmtId="1" fontId="0" fillId="0" borderId="12" xfId="0" applyNumberFormat="1" applyBorder="1"/>
    <xf numFmtId="0" fontId="0" fillId="0" borderId="12" xfId="0" applyBorder="1"/>
    <xf numFmtId="0" fontId="0" fillId="0" borderId="13" xfId="0" applyBorder="1"/>
    <xf numFmtId="0" fontId="0" fillId="0" borderId="9" xfId="0" applyBorder="1"/>
    <xf numFmtId="1" fontId="0" fillId="0" borderId="10" xfId="0" applyNumberFormat="1" applyBorder="1"/>
    <xf numFmtId="0" fontId="0" fillId="0" borderId="10" xfId="0" applyBorder="1"/>
    <xf numFmtId="0" fontId="0" fillId="0" borderId="11" xfId="0" applyBorder="1"/>
    <xf numFmtId="49" fontId="2" fillId="0" borderId="0" xfId="0" applyNumberFormat="1" applyFont="1"/>
    <xf numFmtId="49" fontId="2" fillId="0" borderId="2" xfId="0" applyNumberFormat="1" applyFont="1" applyBorder="1"/>
    <xf numFmtId="2" fontId="2" fillId="0" borderId="0" xfId="0" applyNumberFormat="1" applyFont="1"/>
    <xf numFmtId="0" fontId="0" fillId="0" borderId="14" xfId="0" applyBorder="1"/>
    <xf numFmtId="2" fontId="2" fillId="0" borderId="11" xfId="0" applyNumberFormat="1" applyFont="1" applyBorder="1" applyAlignment="1">
      <alignment horizontal="center"/>
    </xf>
    <xf numFmtId="2" fontId="2" fillId="0" borderId="2" xfId="0" applyNumberFormat="1" applyFont="1" applyBorder="1" applyAlignment="1">
      <alignment horizontal="center"/>
    </xf>
    <xf numFmtId="2" fontId="2" fillId="0" borderId="9" xfId="0" applyNumberFormat="1" applyFont="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165" fontId="0" fillId="0" borderId="0" xfId="0" applyNumberFormat="1"/>
    <xf numFmtId="0" fontId="0" fillId="0" borderId="8" xfId="0" applyBorder="1"/>
    <xf numFmtId="2" fontId="0" fillId="0" borderId="0" xfId="0" applyNumberFormat="1"/>
    <xf numFmtId="2" fontId="0" fillId="0" borderId="13" xfId="0" applyNumberFormat="1" applyBorder="1"/>
    <xf numFmtId="164" fontId="0" fillId="0" borderId="0" xfId="0" applyNumberFormat="1"/>
    <xf numFmtId="0" fontId="2" fillId="0" borderId="3" xfId="0" applyFont="1" applyBorder="1" applyAlignment="1">
      <alignment horizontal="center"/>
    </xf>
    <xf numFmtId="0" fontId="2" fillId="0" borderId="15" xfId="0" applyFont="1" applyBorder="1"/>
    <xf numFmtId="49" fontId="0" fillId="0" borderId="5" xfId="0" applyNumberFormat="1" applyBorder="1" applyAlignment="1">
      <alignment horizontal="center"/>
    </xf>
    <xf numFmtId="49" fontId="2" fillId="0" borderId="7" xfId="0" applyNumberFormat="1" applyFont="1" applyBorder="1" applyAlignment="1">
      <alignment horizontal="center"/>
    </xf>
    <xf numFmtId="49" fontId="0" fillId="0" borderId="6" xfId="0" applyNumberFormat="1" applyBorder="1" applyAlignment="1">
      <alignment horizontal="center"/>
    </xf>
    <xf numFmtId="49" fontId="2" fillId="0" borderId="12" xfId="0" applyNumberFormat="1" applyFont="1" applyBorder="1" applyAlignment="1">
      <alignment horizontal="center"/>
    </xf>
    <xf numFmtId="2" fontId="0" fillId="0" borderId="6" xfId="0" applyNumberFormat="1" applyBorder="1"/>
    <xf numFmtId="49" fontId="2" fillId="0" borderId="6" xfId="0" applyNumberFormat="1" applyFont="1" applyBorder="1" applyAlignment="1">
      <alignment horizontal="center"/>
    </xf>
    <xf numFmtId="49" fontId="2" fillId="0" borderId="9" xfId="0" applyNumberFormat="1" applyFont="1" applyBorder="1" applyAlignment="1">
      <alignment horizontal="center"/>
    </xf>
    <xf numFmtId="49" fontId="2" fillId="0" borderId="10" xfId="0" applyNumberFormat="1" applyFont="1" applyBorder="1" applyAlignment="1">
      <alignment horizontal="center"/>
    </xf>
    <xf numFmtId="49" fontId="7" fillId="0" borderId="14" xfId="0" applyNumberFormat="1" applyFont="1" applyBorder="1"/>
    <xf numFmtId="49" fontId="8" fillId="0" borderId="0" xfId="0" applyNumberFormat="1" applyFont="1"/>
    <xf numFmtId="0" fontId="8" fillId="0" borderId="0" xfId="0" applyFont="1"/>
    <xf numFmtId="2" fontId="8" fillId="0" borderId="0" xfId="0" applyNumberFormat="1" applyFont="1"/>
    <xf numFmtId="0" fontId="8" fillId="0" borderId="2" xfId="0" applyFont="1" applyBorder="1"/>
    <xf numFmtId="2" fontId="8" fillId="0" borderId="2" xfId="0" applyNumberFormat="1" applyFont="1" applyBorder="1"/>
    <xf numFmtId="164" fontId="0" fillId="0" borderId="13" xfId="0" applyNumberFormat="1" applyBorder="1"/>
    <xf numFmtId="0" fontId="2" fillId="0" borderId="4" xfId="0" applyFont="1" applyBorder="1" applyAlignment="1">
      <alignment horizontal="center"/>
    </xf>
    <xf numFmtId="164" fontId="2" fillId="0" borderId="2" xfId="0" applyNumberFormat="1" applyFont="1" applyBorder="1" applyAlignment="1">
      <alignment horizontal="center"/>
    </xf>
    <xf numFmtId="164" fontId="2" fillId="0" borderId="9" xfId="0" applyNumberFormat="1" applyFont="1" applyBorder="1" applyAlignment="1">
      <alignment horizontal="center"/>
    </xf>
    <xf numFmtId="164" fontId="0" fillId="0" borderId="6" xfId="0" applyNumberFormat="1" applyBorder="1"/>
    <xf numFmtId="49" fontId="2" fillId="0" borderId="5" xfId="0" applyNumberFormat="1" applyFont="1" applyBorder="1" applyAlignment="1">
      <alignment horizontal="center"/>
    </xf>
    <xf numFmtId="0" fontId="0" fillId="0" borderId="3" xfId="0" applyBorder="1" applyAlignment="1">
      <alignment horizontal="center"/>
    </xf>
    <xf numFmtId="166" fontId="0" fillId="0" borderId="0" xfId="0" applyNumberFormat="1"/>
    <xf numFmtId="2" fontId="0" fillId="0" borderId="2" xfId="0" applyNumberFormat="1" applyBorder="1"/>
    <xf numFmtId="0" fontId="2" fillId="0" borderId="8" xfId="0" applyFont="1" applyBorder="1"/>
    <xf numFmtId="0" fontId="2" fillId="0" borderId="5" xfId="0" applyFont="1" applyBorder="1"/>
    <xf numFmtId="0" fontId="2" fillId="0" borderId="13" xfId="0" applyFont="1" applyBorder="1"/>
    <xf numFmtId="0" fontId="2" fillId="0" borderId="6" xfId="0" applyFont="1" applyBorder="1"/>
    <xf numFmtId="2" fontId="2" fillId="0" borderId="6" xfId="0" applyNumberFormat="1" applyFont="1" applyBorder="1"/>
    <xf numFmtId="0" fontId="2" fillId="0" borderId="11" xfId="0" applyFont="1" applyBorder="1"/>
    <xf numFmtId="165" fontId="0" fillId="0" borderId="5" xfId="0" applyNumberFormat="1" applyBorder="1"/>
    <xf numFmtId="2" fontId="0" fillId="0" borderId="5" xfId="0" applyNumberFormat="1" applyBorder="1"/>
    <xf numFmtId="2" fontId="0" fillId="0" borderId="14" xfId="0" applyNumberFormat="1" applyBorder="1"/>
    <xf numFmtId="49" fontId="7" fillId="0" borderId="0" xfId="0" applyNumberFormat="1" applyFont="1"/>
    <xf numFmtId="0" fontId="2" fillId="0" borderId="8" xfId="0" quotePrefix="1" applyFont="1" applyBorder="1" applyAlignment="1">
      <alignment horizontal="right"/>
    </xf>
    <xf numFmtId="165" fontId="0" fillId="0" borderId="6" xfId="0" applyNumberFormat="1" applyBorder="1"/>
    <xf numFmtId="0" fontId="2" fillId="0" borderId="14" xfId="0" quotePrefix="1" applyFont="1" applyBorder="1" applyAlignment="1">
      <alignment horizontal="right"/>
    </xf>
    <xf numFmtId="165" fontId="0" fillId="0" borderId="14" xfId="0" applyNumberFormat="1" applyBorder="1"/>
    <xf numFmtId="0" fontId="2" fillId="0" borderId="13" xfId="0" quotePrefix="1" applyFont="1" applyBorder="1" applyAlignment="1">
      <alignment horizontal="right"/>
    </xf>
    <xf numFmtId="165" fontId="0" fillId="0" borderId="13" xfId="0" applyNumberFormat="1" applyBorder="1"/>
    <xf numFmtId="164" fontId="2" fillId="0" borderId="13" xfId="0" applyNumberFormat="1" applyFont="1" applyBorder="1"/>
    <xf numFmtId="0" fontId="8" fillId="0" borderId="2" xfId="0" quotePrefix="1" applyFont="1" applyBorder="1" applyAlignment="1">
      <alignment horizontal="right"/>
    </xf>
    <xf numFmtId="164" fontId="2" fillId="0" borderId="11" xfId="0" applyNumberFormat="1" applyFont="1" applyBorder="1" applyAlignment="1">
      <alignment horizontal="center"/>
    </xf>
    <xf numFmtId="2" fontId="0" fillId="0" borderId="8" xfId="0" applyNumberFormat="1" applyBorder="1"/>
    <xf numFmtId="164" fontId="0" fillId="0" borderId="2" xfId="0" applyNumberFormat="1" applyBorder="1"/>
    <xf numFmtId="2" fontId="2" fillId="0" borderId="13" xfId="0" applyNumberFormat="1" applyFont="1" applyBorder="1" applyAlignment="1">
      <alignment vertical="center" wrapText="1"/>
    </xf>
    <xf numFmtId="2" fontId="2" fillId="0" borderId="6" xfId="0" applyNumberFormat="1" applyFont="1" applyBorder="1" applyAlignment="1">
      <alignment vertical="center" wrapText="1"/>
    </xf>
    <xf numFmtId="2" fontId="2" fillId="0" borderId="0" xfId="0" applyNumberFormat="1" applyFont="1" applyAlignment="1">
      <alignment vertical="center" wrapText="1"/>
    </xf>
    <xf numFmtId="2" fontId="2" fillId="0" borderId="11" xfId="0" applyNumberFormat="1" applyFont="1" applyBorder="1" applyAlignment="1">
      <alignment vertical="center"/>
    </xf>
    <xf numFmtId="2" fontId="2" fillId="0" borderId="9" xfId="0" applyNumberFormat="1" applyFont="1" applyBorder="1" applyAlignment="1">
      <alignment vertical="center"/>
    </xf>
    <xf numFmtId="2" fontId="2" fillId="0" borderId="2" xfId="0" applyNumberFormat="1" applyFont="1" applyBorder="1" applyAlignment="1">
      <alignment vertical="center"/>
    </xf>
    <xf numFmtId="0" fontId="2" fillId="0" borderId="5" xfId="0" quotePrefix="1" applyFont="1" applyBorder="1" applyAlignment="1">
      <alignment horizontal="right"/>
    </xf>
    <xf numFmtId="0" fontId="2" fillId="0" borderId="6" xfId="0" quotePrefix="1" applyFont="1" applyBorder="1" applyAlignment="1">
      <alignment horizontal="right"/>
    </xf>
    <xf numFmtId="164" fontId="0" fillId="0" borderId="9" xfId="0" applyNumberFormat="1" applyBorder="1"/>
    <xf numFmtId="2" fontId="2" fillId="0" borderId="14" xfId="0" applyNumberFormat="1" applyFont="1" applyBorder="1" applyAlignment="1">
      <alignment vertical="center" wrapText="1"/>
    </xf>
    <xf numFmtId="165" fontId="0" fillId="0" borderId="8" xfId="0" applyNumberFormat="1" applyBorder="1"/>
    <xf numFmtId="164" fontId="0" fillId="0" borderId="11" xfId="0" applyNumberFormat="1" applyBorder="1"/>
    <xf numFmtId="165" fontId="0" fillId="0" borderId="2" xfId="0" applyNumberFormat="1" applyBorder="1"/>
    <xf numFmtId="0" fontId="0" fillId="0" borderId="1" xfId="0" applyBorder="1"/>
    <xf numFmtId="16" fontId="2" fillId="0" borderId="0" xfId="0" applyNumberFormat="1" applyFont="1"/>
    <xf numFmtId="0" fontId="11" fillId="0" borderId="0" xfId="0" applyFont="1"/>
    <xf numFmtId="2" fontId="11" fillId="0" borderId="0" xfId="0" applyNumberFormat="1" applyFont="1"/>
    <xf numFmtId="165" fontId="0" fillId="0" borderId="1" xfId="0" applyNumberFormat="1" applyBorder="1"/>
    <xf numFmtId="2" fontId="0" fillId="0" borderId="1" xfId="0" applyNumberFormat="1" applyBorder="1"/>
    <xf numFmtId="1" fontId="0" fillId="0" borderId="0" xfId="0" applyNumberFormat="1"/>
    <xf numFmtId="1" fontId="0" fillId="0" borderId="2" xfId="0" applyNumberFormat="1" applyBorder="1"/>
    <xf numFmtId="0" fontId="2" fillId="0" borderId="14" xfId="0" applyFont="1" applyBorder="1"/>
    <xf numFmtId="164" fontId="2" fillId="0" borderId="8" xfId="0" applyNumberFormat="1" applyFont="1" applyBorder="1"/>
    <xf numFmtId="49" fontId="0" fillId="0" borderId="9" xfId="0" applyNumberFormat="1" applyBorder="1" applyAlignment="1">
      <alignment horizontal="center"/>
    </xf>
    <xf numFmtId="0" fontId="0" fillId="0" borderId="2" xfId="0" applyBorder="1" applyAlignment="1">
      <alignment horizontal="center"/>
    </xf>
    <xf numFmtId="0" fontId="12" fillId="0" borderId="6" xfId="0" applyFont="1" applyBorder="1" applyAlignment="1">
      <alignment horizontal="center"/>
    </xf>
    <xf numFmtId="0" fontId="12" fillId="0" borderId="9" xfId="0" applyFont="1" applyBorder="1" applyAlignment="1">
      <alignment horizontal="center"/>
    </xf>
    <xf numFmtId="0" fontId="0" fillId="0" borderId="7" xfId="0" applyBorder="1"/>
    <xf numFmtId="0" fontId="0" fillId="0" borderId="2" xfId="0" applyBorder="1" applyAlignment="1">
      <alignment horizontal="right"/>
    </xf>
    <xf numFmtId="0" fontId="10" fillId="0" borderId="0" xfId="0" applyFont="1"/>
    <xf numFmtId="164" fontId="0" fillId="0" borderId="12" xfId="0" applyNumberFormat="1" applyBorder="1"/>
    <xf numFmtId="164" fontId="0" fillId="0" borderId="10" xfId="0" applyNumberFormat="1" applyBorder="1"/>
    <xf numFmtId="0" fontId="0" fillId="0" borderId="0" xfId="0" applyAlignment="1">
      <alignment horizontal="center"/>
    </xf>
    <xf numFmtId="49" fontId="0" fillId="0" borderId="4" xfId="0" applyNumberFormat="1" applyBorder="1" applyAlignment="1">
      <alignment horizontal="center"/>
    </xf>
    <xf numFmtId="49" fontId="0" fillId="0" borderId="1" xfId="0" applyNumberFormat="1" applyBorder="1" applyAlignment="1">
      <alignment horizontal="center"/>
    </xf>
    <xf numFmtId="49" fontId="0" fillId="0" borderId="3" xfId="0" applyNumberFormat="1" applyBorder="1" applyAlignment="1">
      <alignment horizontal="center"/>
    </xf>
    <xf numFmtId="0" fontId="0" fillId="0" borderId="13" xfId="0" applyBorder="1" applyAlignment="1">
      <alignment horizontal="right"/>
    </xf>
    <xf numFmtId="0" fontId="0" fillId="0" borderId="6" xfId="0" applyBorder="1" applyAlignment="1">
      <alignment horizontal="right"/>
    </xf>
    <xf numFmtId="0" fontId="0" fillId="0" borderId="11" xfId="0" applyBorder="1" applyAlignment="1">
      <alignment horizontal="right"/>
    </xf>
    <xf numFmtId="0" fontId="0" fillId="0" borderId="9" xfId="0" applyBorder="1" applyAlignment="1">
      <alignment horizontal="right"/>
    </xf>
    <xf numFmtId="164" fontId="0" fillId="0" borderId="14" xfId="0" applyNumberFormat="1" applyBorder="1"/>
    <xf numFmtId="164" fontId="0" fillId="0" borderId="5" xfId="0" applyNumberFormat="1" applyBorder="1"/>
    <xf numFmtId="0" fontId="0" fillId="0" borderId="8" xfId="0" applyBorder="1" applyAlignment="1">
      <alignment horizontal="right"/>
    </xf>
    <xf numFmtId="164" fontId="0" fillId="0" borderId="8" xfId="0" applyNumberFormat="1" applyBorder="1"/>
    <xf numFmtId="0" fontId="0" fillId="0" borderId="6" xfId="0" applyBorder="1" applyAlignment="1">
      <alignment horizontal="center"/>
    </xf>
    <xf numFmtId="0" fontId="0" fillId="0" borderId="9" xfId="0" applyBorder="1" applyAlignment="1">
      <alignment horizontal="center"/>
    </xf>
    <xf numFmtId="0" fontId="12" fillId="0" borderId="5" xfId="0" applyFont="1" applyBorder="1" applyAlignment="1">
      <alignment horizontal="center"/>
    </xf>
    <xf numFmtId="3" fontId="2" fillId="0" borderId="6" xfId="0" applyNumberFormat="1" applyFont="1" applyBorder="1"/>
    <xf numFmtId="3" fontId="2" fillId="0" borderId="9" xfId="0" applyNumberFormat="1" applyFont="1" applyBorder="1"/>
    <xf numFmtId="3" fontId="2" fillId="0" borderId="2" xfId="0" applyNumberFormat="1" applyFont="1" applyBorder="1"/>
    <xf numFmtId="3" fontId="2" fillId="0" borderId="0" xfId="0" applyNumberFormat="1" applyFont="1"/>
    <xf numFmtId="3" fontId="0" fillId="0" borderId="0" xfId="0" applyNumberFormat="1"/>
    <xf numFmtId="3" fontId="2" fillId="0" borderId="13" xfId="0" applyNumberFormat="1" applyFont="1" applyBorder="1"/>
    <xf numFmtId="3" fontId="2" fillId="0" borderId="11" xfId="0" applyNumberFormat="1" applyFont="1" applyBorder="1"/>
    <xf numFmtId="0" fontId="2" fillId="0" borderId="14" xfId="0" applyFont="1" applyBorder="1" applyAlignment="1">
      <alignment horizontal="right"/>
    </xf>
    <xf numFmtId="0" fontId="2" fillId="0" borderId="2" xfId="0" applyFont="1" applyBorder="1" applyAlignment="1">
      <alignment horizontal="right"/>
    </xf>
    <xf numFmtId="0" fontId="17" fillId="0" borderId="0" xfId="0" applyFont="1"/>
    <xf numFmtId="0" fontId="2" fillId="0" borderId="15"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quotePrefix="1"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49" fontId="0" fillId="0" borderId="12" xfId="0" applyNumberFormat="1" applyBorder="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49" fontId="0" fillId="0" borderId="10" xfId="0" applyNumberFormat="1" applyBorder="1" applyAlignment="1">
      <alignment horizontal="center"/>
    </xf>
    <xf numFmtId="2" fontId="0" fillId="0" borderId="2" xfId="0" applyNumberFormat="1" applyBorder="1" applyAlignment="1">
      <alignment horizontal="center"/>
    </xf>
    <xf numFmtId="49" fontId="0" fillId="0" borderId="0" xfId="0" applyNumberFormat="1" applyAlignment="1">
      <alignment horizontal="right"/>
    </xf>
    <xf numFmtId="0" fontId="0" fillId="0" borderId="0" xfId="0" applyAlignment="1">
      <alignment horizontal="left" indent="1"/>
    </xf>
    <xf numFmtId="0" fontId="0" fillId="0" borderId="14" xfId="0" applyBorder="1" applyAlignment="1">
      <alignment horizontal="left" indent="1"/>
    </xf>
    <xf numFmtId="0" fontId="0" fillId="0" borderId="2" xfId="0" applyBorder="1" applyAlignment="1">
      <alignment horizontal="left" indent="1"/>
    </xf>
    <xf numFmtId="164" fontId="0" fillId="0" borderId="2" xfId="0" applyNumberFormat="1" applyBorder="1" applyAlignment="1">
      <alignment horizontal="center"/>
    </xf>
    <xf numFmtId="49" fontId="17" fillId="0" borderId="12" xfId="0" applyNumberFormat="1" applyFont="1" applyBorder="1" applyAlignment="1">
      <alignment horizontal="center"/>
    </xf>
    <xf numFmtId="0" fontId="0" fillId="0" borderId="15" xfId="0" applyBorder="1" applyAlignment="1">
      <alignment horizontal="center"/>
    </xf>
    <xf numFmtId="49" fontId="0" fillId="0" borderId="13" xfId="0" applyNumberFormat="1" applyBorder="1" applyAlignment="1">
      <alignment horizontal="center"/>
    </xf>
    <xf numFmtId="0" fontId="0" fillId="0" borderId="15" xfId="0" applyBorder="1" applyAlignment="1">
      <alignment horizontal="center" vertical="center"/>
    </xf>
    <xf numFmtId="0" fontId="0" fillId="0" borderId="15" xfId="0" applyBorder="1" applyAlignment="1">
      <alignment wrapText="1"/>
    </xf>
    <xf numFmtId="0" fontId="0" fillId="0" borderId="15" xfId="0" applyBorder="1" applyAlignment="1">
      <alignment horizontal="left" vertical="center" wrapText="1"/>
    </xf>
    <xf numFmtId="15" fontId="0" fillId="0" borderId="15" xfId="0" applyNumberFormat="1" applyBorder="1" applyAlignment="1">
      <alignment horizontal="center" vertical="center"/>
    </xf>
    <xf numFmtId="0" fontId="0" fillId="0" borderId="15" xfId="0" applyBorder="1" applyAlignment="1">
      <alignment vertical="center" wrapText="1"/>
    </xf>
    <xf numFmtId="0" fontId="0" fillId="0" borderId="2"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2" fontId="0" fillId="0" borderId="13" xfId="0" applyNumberForma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2" fontId="0" fillId="0" borderId="8" xfId="0" applyNumberFormat="1" applyBorder="1" applyAlignment="1">
      <alignment horizontal="center"/>
    </xf>
    <xf numFmtId="0" fontId="0" fillId="0" borderId="14" xfId="0" applyNumberFormat="1" applyBorder="1" applyAlignment="1">
      <alignment horizontal="center"/>
    </xf>
    <xf numFmtId="0" fontId="0" fillId="0" borderId="5" xfId="0" applyNumberFormat="1" applyBorder="1" applyAlignment="1">
      <alignment horizontal="center"/>
    </xf>
    <xf numFmtId="0" fontId="0" fillId="0" borderId="13" xfId="0" applyNumberFormat="1" applyBorder="1" applyAlignment="1">
      <alignment horizontal="center"/>
    </xf>
    <xf numFmtId="0" fontId="0" fillId="0" borderId="0" xfId="0" applyNumberFormat="1" applyBorder="1" applyAlignment="1">
      <alignment horizontal="center"/>
    </xf>
    <xf numFmtId="0" fontId="0" fillId="0" borderId="6" xfId="0" applyNumberFormat="1" applyBorder="1" applyAlignment="1">
      <alignment horizontal="center"/>
    </xf>
    <xf numFmtId="0" fontId="0" fillId="0" borderId="11" xfId="0" applyNumberFormat="1" applyBorder="1" applyAlignment="1">
      <alignment horizontal="center"/>
    </xf>
    <xf numFmtId="0" fontId="0" fillId="0" borderId="2" xfId="0" applyNumberFormat="1" applyBorder="1" applyAlignment="1">
      <alignment horizontal="center"/>
    </xf>
    <xf numFmtId="0" fontId="0" fillId="0" borderId="9" xfId="0" applyNumberFormat="1" applyBorder="1" applyAlignment="1">
      <alignment horizontal="center"/>
    </xf>
    <xf numFmtId="0" fontId="17" fillId="0" borderId="0" xfId="0" applyNumberFormat="1" applyFont="1" applyBorder="1" applyAlignment="1">
      <alignment horizontal="center"/>
    </xf>
    <xf numFmtId="164" fontId="17" fillId="0" borderId="0" xfId="0" applyNumberFormat="1" applyFont="1" applyBorder="1" applyAlignment="1">
      <alignment horizontal="center"/>
    </xf>
    <xf numFmtId="0" fontId="17" fillId="0" borderId="8" xfId="0" applyNumberFormat="1" applyFont="1" applyBorder="1" applyAlignment="1">
      <alignment horizontal="center"/>
    </xf>
    <xf numFmtId="0" fontId="17" fillId="0" borderId="14" xfId="0" applyNumberFormat="1" applyFont="1" applyBorder="1" applyAlignment="1">
      <alignment horizontal="center"/>
    </xf>
    <xf numFmtId="0" fontId="17" fillId="0" borderId="5" xfId="0" applyNumberFormat="1" applyFont="1" applyBorder="1" applyAlignment="1">
      <alignment horizontal="center"/>
    </xf>
    <xf numFmtId="0" fontId="17" fillId="0" borderId="13" xfId="0" applyNumberFormat="1" applyFont="1" applyBorder="1" applyAlignment="1">
      <alignment horizontal="center"/>
    </xf>
    <xf numFmtId="0" fontId="17" fillId="0" borderId="6" xfId="0" applyNumberFormat="1" applyFont="1" applyBorder="1" applyAlignment="1">
      <alignment horizontal="center"/>
    </xf>
    <xf numFmtId="0" fontId="0" fillId="0" borderId="4" xfId="0" applyNumberFormat="1" applyBorder="1" applyAlignment="1">
      <alignment horizontal="center"/>
    </xf>
    <xf numFmtId="0" fontId="0" fillId="0" borderId="1" xfId="0" applyNumberFormat="1" applyBorder="1" applyAlignment="1">
      <alignment horizontal="center"/>
    </xf>
    <xf numFmtId="0" fontId="0" fillId="0" borderId="3" xfId="0" applyNumberFormat="1" applyBorder="1" applyAlignment="1">
      <alignment horizontal="center"/>
    </xf>
    <xf numFmtId="0" fontId="2" fillId="0" borderId="1" xfId="0" applyFont="1" applyBorder="1" applyAlignment="1">
      <alignment horizontal="center"/>
    </xf>
    <xf numFmtId="0" fontId="0" fillId="0" borderId="14" xfId="0" applyBorder="1" applyAlignment="1">
      <alignment horizontal="center"/>
    </xf>
    <xf numFmtId="0" fontId="2" fillId="0" borderId="2" xfId="0" applyFont="1" applyBorder="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2" fillId="0" borderId="0" xfId="0" applyFont="1" applyAlignment="1">
      <alignment horizontal="center"/>
    </xf>
    <xf numFmtId="0" fontId="0" fillId="0" borderId="14" xfId="0" applyBorder="1" applyAlignment="1">
      <alignment horizont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15" xfId="0" applyBorder="1" applyAlignment="1">
      <alignment horizontal="left" vertical="center" wrapText="1"/>
    </xf>
    <xf numFmtId="0" fontId="11" fillId="0" borderId="0" xfId="0" applyFont="1" applyAlignment="1">
      <alignment horizontal="left"/>
    </xf>
    <xf numFmtId="0" fontId="0" fillId="0" borderId="7"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5" xfId="0" applyBorder="1" applyAlignment="1">
      <alignment horizontal="center" vertical="center"/>
    </xf>
    <xf numFmtId="0" fontId="0" fillId="2" borderId="15" xfId="0" applyFill="1" applyBorder="1" applyAlignment="1">
      <alignment horizontal="left"/>
    </xf>
    <xf numFmtId="0" fontId="11" fillId="0" borderId="0" xfId="0" applyFont="1" applyAlignment="1">
      <alignment horizontal="left" wrapText="1"/>
    </xf>
    <xf numFmtId="0" fontId="0" fillId="2" borderId="15" xfId="0" applyFill="1" applyBorder="1" applyAlignment="1">
      <alignment horizontal="left" vertical="center" wrapText="1"/>
    </xf>
    <xf numFmtId="0" fontId="0" fillId="0" borderId="7" xfId="0" applyBorder="1" applyAlignment="1">
      <alignment vertical="center"/>
    </xf>
    <xf numFmtId="0" fontId="0" fillId="0" borderId="10" xfId="0" applyBorder="1" applyAlignment="1">
      <alignment vertical="center"/>
    </xf>
    <xf numFmtId="0" fontId="0" fillId="0" borderId="7" xfId="0" applyBorder="1" applyAlignment="1">
      <alignment vertical="center" wrapText="1"/>
    </xf>
    <xf numFmtId="0" fontId="0" fillId="0" borderId="12" xfId="0" applyBorder="1" applyAlignment="1">
      <alignment vertical="center"/>
    </xf>
    <xf numFmtId="0" fontId="0" fillId="0" borderId="7"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49" fontId="0" fillId="0" borderId="7" xfId="0" applyNumberForma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xf>
    <xf numFmtId="0" fontId="2" fillId="0" borderId="4"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wrapText="1"/>
    </xf>
    <xf numFmtId="49" fontId="2" fillId="0" borderId="2" xfId="0" applyNumberFormat="1" applyFont="1" applyBorder="1" applyAlignment="1">
      <alignment horizontal="center"/>
    </xf>
    <xf numFmtId="49" fontId="0" fillId="0" borderId="9" xfId="0" applyNumberForma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8" fillId="0" borderId="0" xfId="0" applyFont="1" applyAlignment="1">
      <alignment horizontal="center"/>
    </xf>
    <xf numFmtId="49" fontId="2" fillId="0" borderId="0" xfId="0" applyNumberFormat="1" applyFont="1" applyAlignment="1">
      <alignment horizontal="center"/>
    </xf>
    <xf numFmtId="49" fontId="0" fillId="0" borderId="6" xfId="0" applyNumberFormat="1" applyBorder="1" applyAlignment="1">
      <alignment horizontal="center"/>
    </xf>
    <xf numFmtId="0" fontId="0" fillId="0" borderId="6" xfId="0" applyBorder="1" applyAlignment="1">
      <alignment horizontal="center"/>
    </xf>
    <xf numFmtId="0" fontId="2" fillId="0" borderId="2" xfId="0" applyFont="1" applyBorder="1" applyAlignment="1">
      <alignment horizontal="center"/>
    </xf>
    <xf numFmtId="0" fontId="0" fillId="0" borderId="9" xfId="0" applyBorder="1" applyAlignment="1">
      <alignment horizontal="center"/>
    </xf>
    <xf numFmtId="49" fontId="2" fillId="0" borderId="14" xfId="0" applyNumberFormat="1" applyFont="1" applyBorder="1" applyAlignment="1">
      <alignment horizontal="center"/>
    </xf>
    <xf numFmtId="49" fontId="0" fillId="0" borderId="5" xfId="0" applyNumberFormat="1" applyBorder="1" applyAlignment="1">
      <alignment horizontal="center"/>
    </xf>
    <xf numFmtId="0" fontId="2" fillId="0" borderId="8" xfId="0" applyFont="1" applyBorder="1" applyAlignment="1">
      <alignment horizontal="center"/>
    </xf>
    <xf numFmtId="0" fontId="2" fillId="0" borderId="14" xfId="0" applyFont="1" applyBorder="1" applyAlignment="1">
      <alignment horizontal="center"/>
    </xf>
    <xf numFmtId="0" fontId="2" fillId="0" borderId="5" xfId="0" applyFont="1" applyBorder="1" applyAlignment="1">
      <alignment horizontal="center"/>
    </xf>
    <xf numFmtId="0" fontId="0" fillId="0" borderId="2" xfId="0" applyBorder="1" applyAlignment="1">
      <alignment horizontal="center"/>
    </xf>
    <xf numFmtId="0" fontId="2" fillId="0" borderId="13"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8" xfId="0" applyFont="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xf>
    <xf numFmtId="0" fontId="0" fillId="0" borderId="5" xfId="0"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49" fontId="0" fillId="0" borderId="0" xfId="0" applyNumberFormat="1" applyAlignment="1">
      <alignment horizontal="center"/>
    </xf>
    <xf numFmtId="49" fontId="0" fillId="0" borderId="2" xfId="0" applyNumberFormat="1" applyBorder="1" applyAlignment="1">
      <alignment horizontal="center"/>
    </xf>
    <xf numFmtId="49" fontId="0" fillId="0" borderId="14" xfId="0" applyNumberFormat="1" applyBorder="1" applyAlignment="1">
      <alignment horizont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horizontal="center"/>
    </xf>
    <xf numFmtId="0" fontId="11" fillId="0" borderId="0" xfId="0" applyFont="1" applyAlignment="1">
      <alignment horizontal="center"/>
    </xf>
    <xf numFmtId="2" fontId="2" fillId="0" borderId="4" xfId="0" applyNumberFormat="1" applyFont="1" applyBorder="1" applyAlignment="1">
      <alignment horizontal="center"/>
    </xf>
    <xf numFmtId="2" fontId="2" fillId="0" borderId="1" xfId="0" applyNumberFormat="1" applyFont="1" applyBorder="1" applyAlignment="1">
      <alignment horizontal="center"/>
    </xf>
    <xf numFmtId="2" fontId="2" fillId="0" borderId="3" xfId="0" applyNumberFormat="1" applyFont="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0" xfId="0" applyAlignment="1">
      <alignment horizontal="center" vertical="center"/>
    </xf>
    <xf numFmtId="0" fontId="0" fillId="0" borderId="10"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R-454B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'Fig 1'!$J$6</c:f>
              <c:strCache>
                <c:ptCount val="1"/>
                <c:pt idx="0">
                  <c:v>0°</c:v>
                </c:pt>
              </c:strCache>
            </c:strRef>
          </c:tx>
          <c:spPr>
            <a:ln w="19050" cap="rnd">
              <a:solidFill>
                <a:schemeClr val="accent1"/>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1'!$K$6:$T$6</c:f>
              <c:numCache>
                <c:formatCode>General</c:formatCode>
                <c:ptCount val="10"/>
                <c:pt idx="0">
                  <c:v>1.7091957127272948</c:v>
                </c:pt>
                <c:pt idx="1">
                  <c:v>1.6917640776531386</c:v>
                </c:pt>
                <c:pt idx="2">
                  <c:v>1.6753709326488975</c:v>
                </c:pt>
                <c:pt idx="3">
                  <c:v>1.6600337680929294</c:v>
                </c:pt>
                <c:pt idx="4">
                  <c:v>1.6457781887295926</c:v>
                </c:pt>
                <c:pt idx="5">
                  <c:v>1.6326397257453897</c:v>
                </c:pt>
                <c:pt idx="6">
                  <c:v>1.6206660492944918</c:v>
                </c:pt>
                <c:pt idx="7">
                  <c:v>1.6099196123363639</c:v>
                </c:pt>
                <c:pt idx="8">
                  <c:v>1.6004808340301331</c:v>
                </c:pt>
                <c:pt idx="9">
                  <c:v>1.5924522594726844</c:v>
                </c:pt>
              </c:numCache>
            </c:numRef>
          </c:yVal>
          <c:smooth val="1"/>
          <c:extLst xmlns:c16r2="http://schemas.microsoft.com/office/drawing/2015/06/chart">
            <c:ext xmlns:c16="http://schemas.microsoft.com/office/drawing/2014/chart" uri="{C3380CC4-5D6E-409C-BE32-E72D297353CC}">
              <c16:uniqueId val="{00000000-7A6F-46C6-A3B7-9B2E4F1EB95F}"/>
            </c:ext>
          </c:extLst>
        </c:ser>
        <c:ser>
          <c:idx val="1"/>
          <c:order val="1"/>
          <c:tx>
            <c:strRef>
              <c:f>'Fig 1'!$J$7</c:f>
              <c:strCache>
                <c:ptCount val="1"/>
                <c:pt idx="0">
                  <c:v>10°</c:v>
                </c:pt>
              </c:strCache>
            </c:strRef>
          </c:tx>
          <c:spPr>
            <a:ln w="19050" cap="rnd">
              <a:solidFill>
                <a:schemeClr val="accent2"/>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1'!$K$7:$T$7</c:f>
              <c:numCache>
                <c:formatCode>General</c:formatCode>
                <c:ptCount val="10"/>
                <c:pt idx="0">
                  <c:v>1.7655413763580139</c:v>
                </c:pt>
                <c:pt idx="1">
                  <c:v>1.7469477395008091</c:v>
                </c:pt>
                <c:pt idx="2">
                  <c:v>1.7294732193199369</c:v>
                </c:pt>
                <c:pt idx="3">
                  <c:v>1.7131343334582707</c:v>
                </c:pt>
                <c:pt idx="4">
                  <c:v>1.6979563322406517</c:v>
                </c:pt>
                <c:pt idx="5">
                  <c:v>1.6839751117333452</c:v>
                </c:pt>
                <c:pt idx="6">
                  <c:v>1.6712395531278907</c:v>
                </c:pt>
                <c:pt idx="7">
                  <c:v>1.6598143222966812</c:v>
                </c:pt>
                <c:pt idx="8">
                  <c:v>1.6497832464634907</c:v>
                </c:pt>
                <c:pt idx="9">
                  <c:v>1.6412537349045011</c:v>
                </c:pt>
              </c:numCache>
            </c:numRef>
          </c:yVal>
          <c:smooth val="1"/>
          <c:extLst xmlns:c16r2="http://schemas.microsoft.com/office/drawing/2015/06/chart">
            <c:ext xmlns:c16="http://schemas.microsoft.com/office/drawing/2014/chart" uri="{C3380CC4-5D6E-409C-BE32-E72D297353CC}">
              <c16:uniqueId val="{00000001-7A6F-46C6-A3B7-9B2E4F1EB95F}"/>
            </c:ext>
          </c:extLst>
        </c:ser>
        <c:ser>
          <c:idx val="2"/>
          <c:order val="2"/>
          <c:tx>
            <c:strRef>
              <c:f>'Fig 1'!$J$8</c:f>
              <c:strCache>
                <c:ptCount val="1"/>
                <c:pt idx="0">
                  <c:v>20°</c:v>
                </c:pt>
              </c:strCache>
            </c:strRef>
          </c:tx>
          <c:spPr>
            <a:ln w="19050" cap="rnd">
              <a:solidFill>
                <a:schemeClr val="accent3"/>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1'!$K$8:$T$8</c:f>
              <c:numCache>
                <c:formatCode>General</c:formatCode>
                <c:ptCount val="10"/>
                <c:pt idx="0">
                  <c:v>1.8265683067481586</c:v>
                </c:pt>
                <c:pt idx="1">
                  <c:v>1.8066742974932972</c:v>
                </c:pt>
                <c:pt idx="2">
                  <c:v>1.7879908650132588</c:v>
                </c:pt>
                <c:pt idx="3">
                  <c:v>1.7705331843490393</c:v>
                </c:pt>
                <c:pt idx="4">
                  <c:v>1.7543258725699151</c:v>
                </c:pt>
                <c:pt idx="5">
                  <c:v>1.7394050115493676</c:v>
                </c:pt>
                <c:pt idx="6">
                  <c:v>1.7258206260741675</c:v>
                </c:pt>
                <c:pt idx="7">
                  <c:v>1.7136396545352592</c:v>
                </c:pt>
                <c:pt idx="8">
                  <c:v>1.7029495389839224</c:v>
                </c:pt>
                <c:pt idx="9">
                  <c:v>1.6938629352280139</c:v>
                </c:pt>
              </c:numCache>
            </c:numRef>
          </c:yVal>
          <c:smooth val="1"/>
          <c:extLst xmlns:c16r2="http://schemas.microsoft.com/office/drawing/2015/06/chart">
            <c:ext xmlns:c16="http://schemas.microsoft.com/office/drawing/2014/chart" uri="{C3380CC4-5D6E-409C-BE32-E72D297353CC}">
              <c16:uniqueId val="{00000002-7A6F-46C6-A3B7-9B2E4F1EB95F}"/>
            </c:ext>
          </c:extLst>
        </c:ser>
        <c:ser>
          <c:idx val="3"/>
          <c:order val="3"/>
          <c:tx>
            <c:strRef>
              <c:f>'Fig 1'!$J$9</c:f>
              <c:strCache>
                <c:ptCount val="1"/>
                <c:pt idx="0">
                  <c:v>30°</c:v>
                </c:pt>
              </c:strCache>
            </c:strRef>
          </c:tx>
          <c:spPr>
            <a:ln w="19050" cap="rnd">
              <a:solidFill>
                <a:schemeClr val="accent4"/>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1'!$K$9:$T$9</c:f>
              <c:numCache>
                <c:formatCode>General</c:formatCode>
                <c:ptCount val="10"/>
                <c:pt idx="0">
                  <c:v>1.8929653498615802</c:v>
                </c:pt>
                <c:pt idx="1">
                  <c:v>1.8716071866834916</c:v>
                </c:pt>
                <c:pt idx="2">
                  <c:v>1.8515640837387013</c:v>
                </c:pt>
                <c:pt idx="3">
                  <c:v>1.8328493907976362</c:v>
                </c:pt>
                <c:pt idx="4">
                  <c:v>1.8154867210922878</c:v>
                </c:pt>
                <c:pt idx="5">
                  <c:v>1.7995120933649011</c:v>
                </c:pt>
                <c:pt idx="6">
                  <c:v>1.7849765620157882</c:v>
                </c:pt>
                <c:pt idx="7">
                  <c:v>1.7719493764946532</c:v>
                </c:pt>
                <c:pt idx="8">
                  <c:v>1.7605218079175713</c:v>
                </c:pt>
                <c:pt idx="9">
                  <c:v>1.7508121816368754</c:v>
                </c:pt>
              </c:numCache>
            </c:numRef>
          </c:yVal>
          <c:smooth val="1"/>
          <c:extLst xmlns:c16r2="http://schemas.microsoft.com/office/drawing/2015/06/chart">
            <c:ext xmlns:c16="http://schemas.microsoft.com/office/drawing/2014/chart" uri="{C3380CC4-5D6E-409C-BE32-E72D297353CC}">
              <c16:uniqueId val="{00000003-7A6F-46C6-A3B7-9B2E4F1EB95F}"/>
            </c:ext>
          </c:extLst>
        </c:ser>
        <c:ser>
          <c:idx val="4"/>
          <c:order val="4"/>
          <c:tx>
            <c:strRef>
              <c:f>'Fig 1'!$J$10</c:f>
              <c:strCache>
                <c:ptCount val="1"/>
                <c:pt idx="0">
                  <c:v>40°</c:v>
                </c:pt>
              </c:strCache>
            </c:strRef>
          </c:tx>
          <c:spPr>
            <a:ln w="19050" cap="rnd">
              <a:solidFill>
                <a:schemeClr val="accent5"/>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1'!$K$10:$T$10</c:f>
              <c:numCache>
                <c:formatCode>General</c:formatCode>
                <c:ptCount val="10"/>
                <c:pt idx="0">
                  <c:v>1.9655700853572691</c:v>
                </c:pt>
                <c:pt idx="1">
                  <c:v>1.9425520773900768</c:v>
                </c:pt>
                <c:pt idx="2">
                  <c:v>1.9209694342354298</c:v>
                </c:pt>
                <c:pt idx="3">
                  <c:v>1.9008330445893538</c:v>
                </c:pt>
                <c:pt idx="4">
                  <c:v>1.8821650219499091</c:v>
                </c:pt>
                <c:pt idx="5">
                  <c:v>1.8650009762751367</c:v>
                </c:pt>
                <c:pt idx="6">
                  <c:v>1.8493928110704192</c:v>
                </c:pt>
                <c:pt idx="7">
                  <c:v>1.835412091535102</c:v>
                </c:pt>
                <c:pt idx="8">
                  <c:v>1.8231541345785576</c:v>
                </c:pt>
                <c:pt idx="9">
                  <c:v>1.812743402606847</c:v>
                </c:pt>
              </c:numCache>
            </c:numRef>
          </c:yVal>
          <c:smooth val="1"/>
          <c:extLst xmlns:c16r2="http://schemas.microsoft.com/office/drawing/2015/06/chart">
            <c:ext xmlns:c16="http://schemas.microsoft.com/office/drawing/2014/chart" uri="{C3380CC4-5D6E-409C-BE32-E72D297353CC}">
              <c16:uniqueId val="{00000004-7A6F-46C6-A3B7-9B2E4F1EB95F}"/>
            </c:ext>
          </c:extLst>
        </c:ser>
        <c:ser>
          <c:idx val="5"/>
          <c:order val="5"/>
          <c:tx>
            <c:strRef>
              <c:f>'Fig 1'!$J$11</c:f>
              <c:strCache>
                <c:ptCount val="1"/>
                <c:pt idx="0">
                  <c:v>50°</c:v>
                </c:pt>
              </c:strCache>
            </c:strRef>
          </c:tx>
          <c:spPr>
            <a:ln w="19050" cap="rnd">
              <a:solidFill>
                <a:schemeClr val="accent6"/>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1'!$K$11:$T$11</c:f>
              <c:numCache>
                <c:formatCode>General</c:formatCode>
                <c:ptCount val="10"/>
                <c:pt idx="0">
                  <c:v>2.0454142331879925</c:v>
                </c:pt>
                <c:pt idx="1">
                  <c:v>2.0205000490077141</c:v>
                </c:pt>
                <c:pt idx="2">
                  <c:v>1.9971609845339222</c:v>
                </c:pt>
                <c:pt idx="3">
                  <c:v>1.975404620492121</c:v>
                </c:pt>
                <c:pt idx="4">
                  <c:v>1.9552509011031345</c:v>
                </c:pt>
                <c:pt idx="5">
                  <c:v>1.9367345463059555</c:v>
                </c:pt>
                <c:pt idx="6">
                  <c:v>1.9199080323715525</c:v>
                </c:pt>
                <c:pt idx="7">
                  <c:v>1.9048451917293703</c:v>
                </c:pt>
                <c:pt idx="8">
                  <c:v>1.8916455976166333</c:v>
                </c:pt>
                <c:pt idx="9">
                  <c:v>1.8804403647956036</c:v>
                </c:pt>
              </c:numCache>
            </c:numRef>
          </c:yVal>
          <c:smooth val="1"/>
          <c:extLst xmlns:c16r2="http://schemas.microsoft.com/office/drawing/2015/06/chart">
            <c:ext xmlns:c16="http://schemas.microsoft.com/office/drawing/2014/chart" uri="{C3380CC4-5D6E-409C-BE32-E72D297353CC}">
              <c16:uniqueId val="{00000005-7A6F-46C6-A3B7-9B2E4F1EB95F}"/>
            </c:ext>
          </c:extLst>
        </c:ser>
        <c:ser>
          <c:idx val="6"/>
          <c:order val="6"/>
          <c:tx>
            <c:strRef>
              <c:f>'Fig 1'!$J$12</c:f>
              <c:strCache>
                <c:ptCount val="1"/>
                <c:pt idx="0">
                  <c:v>60°</c:v>
                </c:pt>
              </c:strCache>
            </c:strRef>
          </c:tx>
          <c:spPr>
            <a:ln w="19050" cap="rnd">
              <a:solidFill>
                <a:schemeClr val="accent1">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1'!$K$12:$T$12</c:f>
              <c:numCache>
                <c:formatCode>General</c:formatCode>
                <c:ptCount val="10"/>
                <c:pt idx="0">
                  <c:v>2.1337876391594555</c:v>
                </c:pt>
                <c:pt idx="1">
                  <c:v>2.106688342533559</c:v>
                </c:pt>
                <c:pt idx="2">
                  <c:v>2.0813281610238406</c:v>
                </c:pt>
                <c:pt idx="3">
                  <c:v>2.057710224315799</c:v>
                </c:pt>
                <c:pt idx="4">
                  <c:v>2.0358513931128508</c:v>
                </c:pt>
                <c:pt idx="5">
                  <c:v>2.0157848231138948</c:v>
                </c:pt>
                <c:pt idx="6">
                  <c:v>1.9975631474194371</c:v>
                </c:pt>
                <c:pt idx="7">
                  <c:v>1.9812623342289932</c:v>
                </c:pt>
                <c:pt idx="8">
                  <c:v>1.9669864026494062</c:v>
                </c:pt>
                <c:pt idx="9">
                  <c:v>1.9548736847203434</c:v>
                </c:pt>
              </c:numCache>
            </c:numRef>
          </c:yVal>
          <c:smooth val="1"/>
          <c:extLst xmlns:c16r2="http://schemas.microsoft.com/office/drawing/2015/06/chart">
            <c:ext xmlns:c16="http://schemas.microsoft.com/office/drawing/2014/chart" uri="{C3380CC4-5D6E-409C-BE32-E72D297353CC}">
              <c16:uniqueId val="{00000006-7A6F-46C6-A3B7-9B2E4F1EB95F}"/>
            </c:ext>
          </c:extLst>
        </c:ser>
        <c:ser>
          <c:idx val="7"/>
          <c:order val="7"/>
          <c:tx>
            <c:strRef>
              <c:f>'Fig 1'!$J$13</c:f>
              <c:strCache>
                <c:ptCount val="1"/>
                <c:pt idx="0">
                  <c:v>70°</c:v>
                </c:pt>
              </c:strCache>
            </c:strRef>
          </c:tx>
          <c:spPr>
            <a:ln w="19050" cap="rnd">
              <a:solidFill>
                <a:schemeClr val="accent2">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1'!$K$13:$T$13</c:f>
              <c:numCache>
                <c:formatCode>General</c:formatCode>
                <c:ptCount val="10"/>
                <c:pt idx="0">
                  <c:v>2.2323311902359384</c:v>
                </c:pt>
                <c:pt idx="1">
                  <c:v>2.2026884577278643</c:v>
                </c:pt>
                <c:pt idx="2">
                  <c:v>2.1749795277839916</c:v>
                </c:pt>
                <c:pt idx="3">
                  <c:v>2.1492015117562713</c:v>
                </c:pt>
                <c:pt idx="4">
                  <c:v>2.1253669208736388</c:v>
                </c:pt>
                <c:pt idx="5">
                  <c:v>2.1035063925896416</c:v>
                </c:pt>
                <c:pt idx="6">
                  <c:v>2.0836720944853671</c:v>
                </c:pt>
                <c:pt idx="7">
                  <c:v>2.0659418696528</c:v>
                </c:pt>
                <c:pt idx="8">
                  <c:v>2.0504243265635997</c:v>
                </c:pt>
                <c:pt idx="9">
                  <c:v>2.0372656276668333</c:v>
                </c:pt>
              </c:numCache>
            </c:numRef>
          </c:yVal>
          <c:smooth val="1"/>
          <c:extLst xmlns:c16r2="http://schemas.microsoft.com/office/drawing/2015/06/chart">
            <c:ext xmlns:c16="http://schemas.microsoft.com/office/drawing/2014/chart" uri="{C3380CC4-5D6E-409C-BE32-E72D297353CC}">
              <c16:uniqueId val="{00000007-7A6F-46C6-A3B7-9B2E4F1EB95F}"/>
            </c:ext>
          </c:extLst>
        </c:ser>
        <c:ser>
          <c:idx val="8"/>
          <c:order val="8"/>
          <c:tx>
            <c:strRef>
              <c:f>'Fig 1'!$J$14</c:f>
              <c:strCache>
                <c:ptCount val="1"/>
                <c:pt idx="0">
                  <c:v>80°</c:v>
                </c:pt>
              </c:strCache>
            </c:strRef>
          </c:tx>
          <c:spPr>
            <a:ln w="19050" cap="rnd">
              <a:solidFill>
                <a:schemeClr val="accent3">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1'!$K$14:$T$14</c:f>
              <c:numCache>
                <c:formatCode>General</c:formatCode>
                <c:ptCount val="10"/>
                <c:pt idx="0">
                  <c:v>2.3431765427223903</c:v>
                </c:pt>
                <c:pt idx="1">
                  <c:v>2.3105384521578105</c:v>
                </c:pt>
                <c:pt idx="2">
                  <c:v>2.2800684426772699</c:v>
                </c:pt>
                <c:pt idx="3">
                  <c:v>2.2517554172784662</c:v>
                </c:pt>
                <c:pt idx="4">
                  <c:v>2.2256057541109899</c:v>
                </c:pt>
                <c:pt idx="5">
                  <c:v>2.2016462036145721</c:v>
                </c:pt>
                <c:pt idx="6">
                  <c:v>2.1799275343300453</c:v>
                </c:pt>
                <c:pt idx="7">
                  <c:v>2.1605289995946833</c:v>
                </c:pt>
                <c:pt idx="8">
                  <c:v>2.1435638520297111</c:v>
                </c:pt>
                <c:pt idx="9">
                  <c:v>2.1291867378188898</c:v>
                </c:pt>
              </c:numCache>
            </c:numRef>
          </c:yVal>
          <c:smooth val="1"/>
          <c:extLst xmlns:c16r2="http://schemas.microsoft.com/office/drawing/2015/06/chart">
            <c:ext xmlns:c16="http://schemas.microsoft.com/office/drawing/2014/chart" uri="{C3380CC4-5D6E-409C-BE32-E72D297353CC}">
              <c16:uniqueId val="{00000008-7A6F-46C6-A3B7-9B2E4F1EB95F}"/>
            </c:ext>
          </c:extLst>
        </c:ser>
        <c:ser>
          <c:idx val="9"/>
          <c:order val="9"/>
          <c:tx>
            <c:strRef>
              <c:f>'Fig 1'!$J$15</c:f>
              <c:strCache>
                <c:ptCount val="1"/>
                <c:pt idx="0">
                  <c:v>90°</c:v>
                </c:pt>
              </c:strCache>
            </c:strRef>
          </c:tx>
          <c:spPr>
            <a:ln w="19050" cap="rnd">
              <a:solidFill>
                <a:schemeClr val="accent4">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1'!$K$15:$T$15</c:f>
              <c:numCache>
                <c:formatCode>General</c:formatCode>
                <c:ptCount val="10"/>
                <c:pt idx="0">
                  <c:v>2.4691643077669685</c:v>
                </c:pt>
                <c:pt idx="1">
                  <c:v>2.4329492179720087</c:v>
                </c:pt>
                <c:pt idx="2">
                  <c:v>2.3991887110890082</c:v>
                </c:pt>
                <c:pt idx="3">
                  <c:v>2.3678603501933404</c:v>
                </c:pt>
                <c:pt idx="4">
                  <c:v>2.3389618127239555</c:v>
                </c:pt>
                <c:pt idx="5">
                  <c:v>2.3125139614197927</c:v>
                </c:pt>
                <c:pt idx="6">
                  <c:v>2.288564751392915</c:v>
                </c:pt>
                <c:pt idx="7">
                  <c:v>2.2671940552838481</c:v>
                </c:pt>
                <c:pt idx="8">
                  <c:v>2.2485196620107359</c:v>
                </c:pt>
                <c:pt idx="9">
                  <c:v>2.2327053736745945</c:v>
                </c:pt>
              </c:numCache>
            </c:numRef>
          </c:yVal>
          <c:smooth val="1"/>
          <c:extLst xmlns:c16r2="http://schemas.microsoft.com/office/drawing/2015/06/chart">
            <c:ext xmlns:c16="http://schemas.microsoft.com/office/drawing/2014/chart" uri="{C3380CC4-5D6E-409C-BE32-E72D297353CC}">
              <c16:uniqueId val="{00000009-7A6F-46C6-A3B7-9B2E4F1EB95F}"/>
            </c:ext>
          </c:extLst>
        </c:ser>
        <c:ser>
          <c:idx val="10"/>
          <c:order val="10"/>
          <c:tx>
            <c:strRef>
              <c:f>'Fig 1'!$J$17</c:f>
              <c:strCache>
                <c:ptCount val="1"/>
                <c:pt idx="0">
                  <c:v>100°</c:v>
                </c:pt>
              </c:strCache>
            </c:strRef>
          </c:tx>
          <c:spPr>
            <a:ln w="19050" cap="rnd">
              <a:solidFill>
                <a:schemeClr val="accent5">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1'!$K$17:$T$17</c:f>
              <c:numCache>
                <c:formatCode>General</c:formatCode>
                <c:ptCount val="10"/>
                <c:pt idx="0">
                  <c:v>2.6141986831541133</c:v>
                </c:pt>
                <c:pt idx="1">
                  <c:v>2.5736391656246691</c:v>
                </c:pt>
                <c:pt idx="2">
                  <c:v>2.5358915230551426</c:v>
                </c:pt>
                <c:pt idx="3">
                  <c:v>2.5009173710226738</c:v>
                </c:pt>
                <c:pt idx="4">
                  <c:v>2.4687018885596532</c:v>
                </c:pt>
                <c:pt idx="5">
                  <c:v>2.4392570539888769</c:v>
                </c:pt>
                <c:pt idx="6">
                  <c:v>2.4126258275758299</c:v>
                </c:pt>
                <c:pt idx="7">
                  <c:v>2.388887374327513</c:v>
                </c:pt>
                <c:pt idx="8">
                  <c:v>2.3681636170724589</c:v>
                </c:pt>
                <c:pt idx="9">
                  <c:v>2.3506281562189022</c:v>
                </c:pt>
              </c:numCache>
            </c:numRef>
          </c:yVal>
          <c:smooth val="1"/>
          <c:extLst xmlns:c16r2="http://schemas.microsoft.com/office/drawing/2015/06/chart">
            <c:ext xmlns:c16="http://schemas.microsoft.com/office/drawing/2014/chart" uri="{C3380CC4-5D6E-409C-BE32-E72D297353CC}">
              <c16:uniqueId val="{0000000A-7A6F-46C6-A3B7-9B2E4F1EB95F}"/>
            </c:ext>
          </c:extLst>
        </c:ser>
        <c:ser>
          <c:idx val="11"/>
          <c:order val="11"/>
          <c:tx>
            <c:strRef>
              <c:f>'Fig 1'!$J$18</c:f>
              <c:strCache>
                <c:ptCount val="1"/>
                <c:pt idx="0">
                  <c:v>105°</c:v>
                </c:pt>
              </c:strCache>
            </c:strRef>
          </c:tx>
          <c:spPr>
            <a:ln w="19050" cap="rnd">
              <a:solidFill>
                <a:schemeClr val="accent6">
                  <a:lumMod val="6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1'!$K$18:$T$18</c:f>
              <c:numCache>
                <c:formatCode>General</c:formatCode>
                <c:ptCount val="10"/>
                <c:pt idx="0">
                  <c:v>2.6955096242428143</c:v>
                </c:pt>
                <c:pt idx="1">
                  <c:v>2.6524085750886055</c:v>
                </c:pt>
                <c:pt idx="2">
                  <c:v>2.6123329362191781</c:v>
                </c:pt>
                <c:pt idx="3">
                  <c:v>2.5752339203906085</c:v>
                </c:pt>
                <c:pt idx="4">
                  <c:v>2.5410884489322649</c:v>
                </c:pt>
                <c:pt idx="5">
                  <c:v>2.5099024596004238</c:v>
                </c:pt>
                <c:pt idx="6">
                  <c:v>2.4817152286123507</c:v>
                </c:pt>
                <c:pt idx="7">
                  <c:v>2.4566048065310278</c:v>
                </c:pt>
                <c:pt idx="8">
                  <c:v>2.4346948782363254</c:v>
                </c:pt>
                <c:pt idx="9">
                  <c:v>2.4161641484320557</c:v>
                </c:pt>
              </c:numCache>
            </c:numRef>
          </c:yVal>
          <c:smooth val="1"/>
          <c:extLst xmlns:c16r2="http://schemas.microsoft.com/office/drawing/2015/06/chart">
            <c:ext xmlns:c16="http://schemas.microsoft.com/office/drawing/2014/chart" uri="{C3380CC4-5D6E-409C-BE32-E72D297353CC}">
              <c16:uniqueId val="{0000000B-7A6F-46C6-A3B7-9B2E4F1EB95F}"/>
            </c:ext>
          </c:extLst>
        </c:ser>
        <c:ser>
          <c:idx val="12"/>
          <c:order val="12"/>
          <c:tx>
            <c:strRef>
              <c:f>'Fig 1'!$J$19</c:f>
              <c:strCache>
                <c:ptCount val="1"/>
                <c:pt idx="0">
                  <c:v>110°</c:v>
                </c:pt>
              </c:strCache>
            </c:strRef>
          </c:tx>
          <c:spPr>
            <a:ln w="19050" cap="rnd">
              <a:solidFill>
                <a:schemeClr val="accent1">
                  <a:lumMod val="80000"/>
                  <a:lumOff val="2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1'!$K$19:$T$19</c:f>
              <c:numCache>
                <c:formatCode>General</c:formatCode>
                <c:ptCount val="10"/>
                <c:pt idx="0">
                  <c:v>2.7838517380954242</c:v>
                </c:pt>
                <c:pt idx="1">
                  <c:v>2.737903301490789</c:v>
                </c:pt>
                <c:pt idx="2">
                  <c:v>2.6952233060875428</c:v>
                </c:pt>
                <c:pt idx="3">
                  <c:v>2.6557503922838066</c:v>
                </c:pt>
                <c:pt idx="4">
                  <c:v>2.6194514265167417</c:v>
                </c:pt>
                <c:pt idx="5">
                  <c:v>2.5863248676075203</c:v>
                </c:pt>
                <c:pt idx="6">
                  <c:v>2.5564052253283558</c:v>
                </c:pt>
                <c:pt idx="7">
                  <c:v>2.5297687176087829</c:v>
                </c:pt>
                <c:pt idx="8">
                  <c:v>2.5065404589296651</c:v>
                </c:pt>
                <c:pt idx="9">
                  <c:v>2.4869043538537778</c:v>
                </c:pt>
              </c:numCache>
            </c:numRef>
          </c:yVal>
          <c:smooth val="1"/>
          <c:extLst xmlns:c16r2="http://schemas.microsoft.com/office/drawing/2015/06/chart">
            <c:ext xmlns:c16="http://schemas.microsoft.com/office/drawing/2014/chart" uri="{C3380CC4-5D6E-409C-BE32-E72D297353CC}">
              <c16:uniqueId val="{0000000C-7A6F-46C6-A3B7-9B2E4F1EB95F}"/>
            </c:ext>
          </c:extLst>
        </c:ser>
        <c:ser>
          <c:idx val="13"/>
          <c:order val="13"/>
          <c:tx>
            <c:strRef>
              <c:f>'Fig 1'!$J$20</c:f>
              <c:strCache>
                <c:ptCount val="1"/>
                <c:pt idx="0">
                  <c:v>115°</c:v>
                </c:pt>
              </c:strCache>
            </c:strRef>
          </c:tx>
          <c:spPr>
            <a:ln w="19050" cap="rnd">
              <a:solidFill>
                <a:schemeClr val="accent2">
                  <a:lumMod val="80000"/>
                  <a:lumOff val="20000"/>
                </a:schemeClr>
              </a:solidFill>
              <a:round/>
            </a:ln>
            <a:effectLst/>
          </c:spPr>
          <c:marker>
            <c:symbol val="none"/>
          </c:marker>
          <c:xVal>
            <c:numRef>
              <c:f>'Fig 1'!$K$5:$T$5</c:f>
              <c:numCache>
                <c:formatCode>General</c:formatCode>
                <c:ptCount val="10"/>
                <c:pt idx="0">
                  <c:v>-40</c:v>
                </c:pt>
                <c:pt idx="1">
                  <c:v>-30</c:v>
                </c:pt>
                <c:pt idx="2">
                  <c:v>-20</c:v>
                </c:pt>
                <c:pt idx="3">
                  <c:v>-10</c:v>
                </c:pt>
                <c:pt idx="4">
                  <c:v>0</c:v>
                </c:pt>
                <c:pt idx="5">
                  <c:v>10</c:v>
                </c:pt>
                <c:pt idx="6">
                  <c:v>20</c:v>
                </c:pt>
                <c:pt idx="7">
                  <c:v>30</c:v>
                </c:pt>
                <c:pt idx="8">
                  <c:v>40</c:v>
                </c:pt>
                <c:pt idx="9">
                  <c:v>50</c:v>
                </c:pt>
              </c:numCache>
            </c:numRef>
          </c:xVal>
          <c:yVal>
            <c:numRef>
              <c:f>'Fig 1'!$K$20:$T$20</c:f>
              <c:numCache>
                <c:formatCode>General</c:formatCode>
                <c:ptCount val="10"/>
                <c:pt idx="0">
                  <c:v>2.8803599612152846</c:v>
                </c:pt>
                <c:pt idx="1">
                  <c:v>2.8311986297706562</c:v>
                </c:pt>
                <c:pt idx="2">
                  <c:v>2.7855846252483616</c:v>
                </c:pt>
                <c:pt idx="3">
                  <c:v>2.7434412610434946</c:v>
                </c:pt>
                <c:pt idx="4">
                  <c:v>2.7047230646867737</c:v>
                </c:pt>
                <c:pt idx="5">
                  <c:v>2.6694191812027954</c:v>
                </c:pt>
                <c:pt idx="6">
                  <c:v>2.6375579603200228</c:v>
                </c:pt>
                <c:pt idx="7">
                  <c:v>2.6092128410243003</c:v>
                </c:pt>
                <c:pt idx="8">
                  <c:v>2.584509890839596</c:v>
                </c:pt>
                <c:pt idx="9">
                  <c:v>2.5636382550474099</c:v>
                </c:pt>
              </c:numCache>
            </c:numRef>
          </c:yVal>
          <c:smooth val="1"/>
          <c:extLst xmlns:c16r2="http://schemas.microsoft.com/office/drawing/2015/06/chart">
            <c:ext xmlns:c16="http://schemas.microsoft.com/office/drawing/2014/chart" uri="{C3380CC4-5D6E-409C-BE32-E72D297353CC}">
              <c16:uniqueId val="{0000000D-7A6F-46C6-A3B7-9B2E4F1EB95F}"/>
            </c:ext>
          </c:extLst>
        </c:ser>
        <c:dLbls>
          <c:showLegendKey val="0"/>
          <c:showVal val="0"/>
          <c:showCatName val="0"/>
          <c:showSerName val="0"/>
          <c:showPercent val="0"/>
          <c:showBubbleSize val="0"/>
        </c:dLbls>
        <c:axId val="469752928"/>
        <c:axId val="469755672"/>
      </c:scatterChart>
      <c:valAx>
        <c:axId val="4697529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Saturated Vapor Refrigerant Leaving Evaporator, °F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5672"/>
        <c:crosses val="autoZero"/>
        <c:crossBetween val="midCat"/>
      </c:valAx>
      <c:valAx>
        <c:axId val="46975567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Refrigerant</a:t>
                </a:r>
                <a:r>
                  <a:rPr lang="en-US" baseline="0"/>
                  <a:t> Flow Rate, lb/min-ton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29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R-454B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'Fig 1'!$J$30</c:f>
              <c:strCache>
                <c:ptCount val="1"/>
                <c:pt idx="0">
                  <c:v>-15°</c:v>
                </c:pt>
              </c:strCache>
            </c:strRef>
          </c:tx>
          <c:spPr>
            <a:ln w="19050" cap="rnd">
              <a:solidFill>
                <a:schemeClr val="accent1"/>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1'!$K$30:$U$30</c:f>
              <c:numCache>
                <c:formatCode>General</c:formatCode>
                <c:ptCount val="11"/>
                <c:pt idx="0">
                  <c:v>13.449574511298026</c:v>
                </c:pt>
                <c:pt idx="1">
                  <c:v>13.323774217166481</c:v>
                </c:pt>
                <c:pt idx="2">
                  <c:v>13.204724084326367</c:v>
                </c:pt>
                <c:pt idx="3">
                  <c:v>13.092513794733907</c:v>
                </c:pt>
                <c:pt idx="4">
                  <c:v>12.987274049724476</c:v>
                </c:pt>
                <c:pt idx="5">
                  <c:v>12.889184646998515</c:v>
                </c:pt>
                <c:pt idx="6">
                  <c:v>12.798484183799463</c:v>
                </c:pt>
                <c:pt idx="7">
                  <c:v>12.715481560226486</c:v>
                </c:pt>
                <c:pt idx="8">
                  <c:v>12.640569397038202</c:v>
                </c:pt>
                <c:pt idx="9">
                  <c:v>12.57424018459729</c:v>
                </c:pt>
                <c:pt idx="10">
                  <c:v>12.51710742797207</c:v>
                </c:pt>
              </c:numCache>
            </c:numRef>
          </c:yVal>
          <c:smooth val="1"/>
          <c:extLst xmlns:c16r2="http://schemas.microsoft.com/office/drawing/2015/06/chart">
            <c:ext xmlns:c16="http://schemas.microsoft.com/office/drawing/2014/chart" uri="{C3380CC4-5D6E-409C-BE32-E72D297353CC}">
              <c16:uniqueId val="{00000000-C2DF-43AB-9EDC-B3430D4C5E70}"/>
            </c:ext>
          </c:extLst>
        </c:ser>
        <c:ser>
          <c:idx val="1"/>
          <c:order val="1"/>
          <c:tx>
            <c:strRef>
              <c:f>'Fig 1'!$J$31</c:f>
              <c:strCache>
                <c:ptCount val="1"/>
                <c:pt idx="0">
                  <c:v>-10°</c:v>
                </c:pt>
              </c:strCache>
            </c:strRef>
          </c:tx>
          <c:spPr>
            <a:ln w="19050" cap="rnd">
              <a:solidFill>
                <a:schemeClr val="accent2"/>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1'!$K$31:$U$31</c:f>
              <c:numCache>
                <c:formatCode>General</c:formatCode>
                <c:ptCount val="11"/>
                <c:pt idx="0">
                  <c:v>13.856379774211703</c:v>
                </c:pt>
                <c:pt idx="1">
                  <c:v>13.722892067465262</c:v>
                </c:pt>
                <c:pt idx="2">
                  <c:v>13.596636533069345</c:v>
                </c:pt>
                <c:pt idx="3">
                  <c:v>13.477696658088885</c:v>
                </c:pt>
                <c:pt idx="4">
                  <c:v>13.366199866465074</c:v>
                </c:pt>
                <c:pt idx="5">
                  <c:v>13.262326001818018</c:v>
                </c:pt>
                <c:pt idx="6">
                  <c:v>13.166317532115274</c:v>
                </c:pt>
                <c:pt idx="7">
                  <c:v>13.07849166303253</c:v>
                </c:pt>
                <c:pt idx="8">
                  <c:v>12.999254486059906</c:v>
                </c:pt>
                <c:pt idx="9">
                  <c:v>12.929118033149155</c:v>
                </c:pt>
                <c:pt idx="10">
                  <c:v>12.868722643327891</c:v>
                </c:pt>
              </c:numCache>
            </c:numRef>
          </c:yVal>
          <c:smooth val="1"/>
          <c:extLst xmlns:c16r2="http://schemas.microsoft.com/office/drawing/2015/06/chart">
            <c:ext xmlns:c16="http://schemas.microsoft.com/office/drawing/2014/chart" uri="{C3380CC4-5D6E-409C-BE32-E72D297353CC}">
              <c16:uniqueId val="{00000001-C2DF-43AB-9EDC-B3430D4C5E70}"/>
            </c:ext>
          </c:extLst>
        </c:ser>
        <c:ser>
          <c:idx val="2"/>
          <c:order val="2"/>
          <c:tx>
            <c:strRef>
              <c:f>'Fig 1'!$J$32</c:f>
              <c:strCache>
                <c:ptCount val="1"/>
                <c:pt idx="0">
                  <c:v>-5°</c:v>
                </c:pt>
              </c:strCache>
            </c:strRef>
          </c:tx>
          <c:spPr>
            <a:ln w="19050" cap="rnd">
              <a:solidFill>
                <a:schemeClr val="accent3"/>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1'!$K$32:$U$32</c:f>
              <c:numCache>
                <c:formatCode>General</c:formatCode>
                <c:ptCount val="11"/>
                <c:pt idx="0">
                  <c:v>14.294166559648408</c:v>
                </c:pt>
                <c:pt idx="1">
                  <c:v>14.152153846052315</c:v>
                </c:pt>
                <c:pt idx="2">
                  <c:v>14.017914681004132</c:v>
                </c:pt>
                <c:pt idx="3">
                  <c:v>13.891524414103197</c:v>
                </c:pt>
                <c:pt idx="4">
                  <c:v>13.77310564910071</c:v>
                </c:pt>
                <c:pt idx="5">
                  <c:v>13.662837163253593</c:v>
                </c:pt>
                <c:pt idx="6">
                  <c:v>13.560964654843465</c:v>
                </c:pt>
                <c:pt idx="7">
                  <c:v>13.4678135200821</c:v>
                </c:pt>
                <c:pt idx="8">
                  <c:v>13.383803798735961</c:v>
                </c:pt>
                <c:pt idx="9">
                  <c:v>13.309468221733475</c:v>
                </c:pt>
                <c:pt idx="10">
                  <c:v>13.245475921861491</c:v>
                </c:pt>
              </c:numCache>
            </c:numRef>
          </c:yVal>
          <c:smooth val="1"/>
          <c:extLst xmlns:c16r2="http://schemas.microsoft.com/office/drawing/2015/06/chart">
            <c:ext xmlns:c16="http://schemas.microsoft.com/office/drawing/2014/chart" uri="{C3380CC4-5D6E-409C-BE32-E72D297353CC}">
              <c16:uniqueId val="{00000002-C2DF-43AB-9EDC-B3430D4C5E70}"/>
            </c:ext>
          </c:extLst>
        </c:ser>
        <c:ser>
          <c:idx val="3"/>
          <c:order val="3"/>
          <c:tx>
            <c:strRef>
              <c:f>'Fig 1'!$J$33</c:f>
              <c:strCache>
                <c:ptCount val="1"/>
                <c:pt idx="0">
                  <c:v>0°</c:v>
                </c:pt>
              </c:strCache>
            </c:strRef>
          </c:tx>
          <c:spPr>
            <a:ln w="19050" cap="rnd">
              <a:solidFill>
                <a:schemeClr val="accent4"/>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1'!$K$33:$U$33</c:f>
              <c:numCache>
                <c:formatCode>General</c:formatCode>
                <c:ptCount val="11"/>
                <c:pt idx="0">
                  <c:v>14.767088333247273</c:v>
                </c:pt>
                <c:pt idx="1">
                  <c:v>14.615573006744967</c:v>
                </c:pt>
                <c:pt idx="2">
                  <c:v>14.472442904886101</c:v>
                </c:pt>
                <c:pt idx="3">
                  <c:v>14.337762768566181</c:v>
                </c:pt>
                <c:pt idx="4">
                  <c:v>14.211648395096812</c:v>
                </c:pt>
                <c:pt idx="5">
                  <c:v>14.094276027053656</c:v>
                </c:pt>
                <c:pt idx="6">
                  <c:v>13.985893688159958</c:v>
                </c:pt>
                <c:pt idx="7">
                  <c:v>13.886834683577339</c:v>
                </c:pt>
                <c:pt idx="8">
                  <c:v>13.797533419078839</c:v>
                </c:pt>
                <c:pt idx="9">
                  <c:v>13.718544541230363</c:v>
                </c:pt>
                <c:pt idx="10">
                  <c:v>13.650568133152804</c:v>
                </c:pt>
              </c:numCache>
            </c:numRef>
          </c:yVal>
          <c:smooth val="1"/>
          <c:extLst xmlns:c16r2="http://schemas.microsoft.com/office/drawing/2015/06/chart">
            <c:ext xmlns:c16="http://schemas.microsoft.com/office/drawing/2014/chart" uri="{C3380CC4-5D6E-409C-BE32-E72D297353CC}">
              <c16:uniqueId val="{00000003-C2DF-43AB-9EDC-B3430D4C5E70}"/>
            </c:ext>
          </c:extLst>
        </c:ser>
        <c:ser>
          <c:idx val="4"/>
          <c:order val="4"/>
          <c:tx>
            <c:strRef>
              <c:f>'Fig 1'!$J$34</c:f>
              <c:strCache>
                <c:ptCount val="1"/>
                <c:pt idx="0">
                  <c:v>5°</c:v>
                </c:pt>
              </c:strCache>
            </c:strRef>
          </c:tx>
          <c:spPr>
            <a:ln w="19050" cap="rnd">
              <a:solidFill>
                <a:schemeClr val="accent5"/>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1'!$K$34:$U$34</c:f>
              <c:numCache>
                <c:formatCode>General</c:formatCode>
                <c:ptCount val="11"/>
                <c:pt idx="0">
                  <c:v>15.280113492640504</c:v>
                </c:pt>
                <c:pt idx="1">
                  <c:v>15.117945477436045</c:v>
                </c:pt>
                <c:pt idx="2">
                  <c:v>14.964858350004535</c:v>
                </c:pt>
                <c:pt idx="3">
                  <c:v>14.820903073013758</c:v>
                </c:pt>
                <c:pt idx="4">
                  <c:v>14.686186063004232</c:v>
                </c:pt>
                <c:pt idx="5">
                  <c:v>14.56087908353377</c:v>
                </c:pt>
                <c:pt idx="6">
                  <c:v>14.445231219273264</c:v>
                </c:pt>
                <c:pt idx="7">
                  <c:v>14.339583166621887</c:v>
                </c:pt>
                <c:pt idx="8">
                  <c:v>14.244384012665384</c:v>
                </c:pt>
                <c:pt idx="9">
                  <c:v>14.160211582174989</c:v>
                </c:pt>
                <c:pt idx="10">
                  <c:v>14.087799281553639</c:v>
                </c:pt>
              </c:numCache>
            </c:numRef>
          </c:yVal>
          <c:smooth val="1"/>
          <c:extLst xmlns:c16r2="http://schemas.microsoft.com/office/drawing/2015/06/chart">
            <c:ext xmlns:c16="http://schemas.microsoft.com/office/drawing/2014/chart" uri="{C3380CC4-5D6E-409C-BE32-E72D297353CC}">
              <c16:uniqueId val="{00000004-C2DF-43AB-9EDC-B3430D4C5E70}"/>
            </c:ext>
          </c:extLst>
        </c:ser>
        <c:ser>
          <c:idx val="5"/>
          <c:order val="5"/>
          <c:tx>
            <c:strRef>
              <c:f>'Fig 1'!$J$35</c:f>
              <c:strCache>
                <c:ptCount val="1"/>
                <c:pt idx="0">
                  <c:v>10°</c:v>
                </c:pt>
              </c:strCache>
            </c:strRef>
          </c:tx>
          <c:spPr>
            <a:ln w="19050" cap="rnd">
              <a:solidFill>
                <a:schemeClr val="accent6"/>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1'!$K$35:$U$35</c:f>
              <c:numCache>
                <c:formatCode>General</c:formatCode>
                <c:ptCount val="11"/>
                <c:pt idx="0">
                  <c:v>15.839249798109691</c:v>
                </c:pt>
                <c:pt idx="1">
                  <c:v>15.665064045433521</c:v>
                </c:pt>
                <c:pt idx="2">
                  <c:v>15.500756181869258</c:v>
                </c:pt>
                <c:pt idx="3">
                  <c:v>15.34635928806131</c:v>
                </c:pt>
                <c:pt idx="4">
                  <c:v>15.201967035936711</c:v>
                </c:pt>
                <c:pt idx="5">
                  <c:v>15.067744122035768</c:v>
                </c:pt>
                <c:pt idx="6">
                  <c:v>14.94393893395749</c:v>
                </c:pt>
                <c:pt idx="7">
                  <c:v>14.830898706077638</c:v>
                </c:pt>
                <c:pt idx="8">
                  <c:v>14.729087356337709</c:v>
                </c:pt>
                <c:pt idx="9">
                  <c:v>14.639107171713226</c:v>
                </c:pt>
                <c:pt idx="10">
                  <c:v>14.561727490291</c:v>
                </c:pt>
              </c:numCache>
            </c:numRef>
          </c:yVal>
          <c:smooth val="1"/>
          <c:extLst xmlns:c16r2="http://schemas.microsoft.com/office/drawing/2015/06/chart">
            <c:ext xmlns:c16="http://schemas.microsoft.com/office/drawing/2014/chart" uri="{C3380CC4-5D6E-409C-BE32-E72D297353CC}">
              <c16:uniqueId val="{00000005-C2DF-43AB-9EDC-B3430D4C5E70}"/>
            </c:ext>
          </c:extLst>
        </c:ser>
        <c:ser>
          <c:idx val="6"/>
          <c:order val="6"/>
          <c:tx>
            <c:strRef>
              <c:f>'Fig 1'!$J$36</c:f>
              <c:strCache>
                <c:ptCount val="1"/>
                <c:pt idx="0">
                  <c:v>15°</c:v>
                </c:pt>
              </c:strCache>
            </c:strRef>
          </c:tx>
          <c:spPr>
            <a:ln w="19050" cap="rnd">
              <a:solidFill>
                <a:schemeClr val="accent1">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1'!$K$36:$U$36</c:f>
              <c:numCache>
                <c:formatCode>General</c:formatCode>
                <c:ptCount val="11"/>
                <c:pt idx="0">
                  <c:v>16.451851201065253</c:v>
                </c:pt>
                <c:pt idx="1">
                  <c:v>16.264011113541997</c:v>
                </c:pt>
                <c:pt idx="2">
                  <c:v>16.086969568325205</c:v>
                </c:pt>
                <c:pt idx="3">
                  <c:v>15.920736391771278</c:v>
                </c:pt>
                <c:pt idx="4">
                  <c:v>15.765388072384811</c:v>
                </c:pt>
                <c:pt idx="5">
                  <c:v>15.621078769801937</c:v>
                </c:pt>
                <c:pt idx="6">
                  <c:v>15.488053731531842</c:v>
                </c:pt>
                <c:pt idx="7">
                  <c:v>15.366665397009395</c:v>
                </c:pt>
                <c:pt idx="8">
                  <c:v>15.257392403873089</c:v>
                </c:pt>
                <c:pt idx="9">
                  <c:v>15.160862764370759</c:v>
                </c:pt>
                <c:pt idx="10">
                  <c:v>15.077884608325384</c:v>
                </c:pt>
              </c:numCache>
            </c:numRef>
          </c:yVal>
          <c:smooth val="1"/>
          <c:extLst xmlns:c16r2="http://schemas.microsoft.com/office/drawing/2015/06/chart">
            <c:ext xmlns:c16="http://schemas.microsoft.com/office/drawing/2014/chart" uri="{C3380CC4-5D6E-409C-BE32-E72D297353CC}">
              <c16:uniqueId val="{00000006-C2DF-43AB-9EDC-B3430D4C5E70}"/>
            </c:ext>
          </c:extLst>
        </c:ser>
        <c:ser>
          <c:idx val="7"/>
          <c:order val="7"/>
          <c:tx>
            <c:strRef>
              <c:f>'Fig 1'!$J$37</c:f>
              <c:strCache>
                <c:ptCount val="1"/>
                <c:pt idx="0">
                  <c:v>20°</c:v>
                </c:pt>
              </c:strCache>
            </c:strRef>
          </c:tx>
          <c:spPr>
            <a:ln w="19050" cap="rnd">
              <a:solidFill>
                <a:schemeClr val="accent2">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1'!$K$37:$U$37</c:f>
              <c:numCache>
                <c:formatCode>General</c:formatCode>
                <c:ptCount val="11"/>
                <c:pt idx="0">
                  <c:v>17.127047893176702</c:v>
                </c:pt>
                <c:pt idx="1">
                  <c:v>16.923568560818712</c:v>
                </c:pt>
                <c:pt idx="2">
                  <c:v>16.731961246329934</c:v>
                </c:pt>
                <c:pt idx="3">
                  <c:v>16.552205397998772</c:v>
                </c:pt>
                <c:pt idx="4">
                  <c:v>16.384354394420452</c:v>
                </c:pt>
                <c:pt idx="5">
                  <c:v>16.228547161377321</c:v>
                </c:pt>
                <c:pt idx="6">
                  <c:v>16.085022399326689</c:v>
                </c:pt>
                <c:pt idx="7">
                  <c:v>15.954135727735064</c:v>
                </c:pt>
                <c:pt idx="8">
                  <c:v>15.836379988062841</c:v>
                </c:pt>
                <c:pt idx="9">
                  <c:v>15.73241008857274</c:v>
                </c:pt>
                <c:pt idx="10">
                  <c:v>15.643076071468823</c:v>
                </c:pt>
              </c:numCache>
            </c:numRef>
          </c:yVal>
          <c:smooth val="1"/>
          <c:extLst xmlns:c16r2="http://schemas.microsoft.com/office/drawing/2015/06/chart">
            <c:ext xmlns:c16="http://schemas.microsoft.com/office/drawing/2014/chart" uri="{C3380CC4-5D6E-409C-BE32-E72D297353CC}">
              <c16:uniqueId val="{00000007-C2DF-43AB-9EDC-B3430D4C5E70}"/>
            </c:ext>
          </c:extLst>
        </c:ser>
        <c:ser>
          <c:idx val="8"/>
          <c:order val="8"/>
          <c:tx>
            <c:strRef>
              <c:f>'Fig 1'!$J$38</c:f>
              <c:strCache>
                <c:ptCount val="1"/>
                <c:pt idx="0">
                  <c:v>25°</c:v>
                </c:pt>
              </c:strCache>
            </c:strRef>
          </c:tx>
          <c:spPr>
            <a:ln w="19050" cap="rnd">
              <a:solidFill>
                <a:schemeClr val="accent3">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1'!$K$38:$U$38</c:f>
              <c:numCache>
                <c:formatCode>General</c:formatCode>
                <c:ptCount val="11"/>
                <c:pt idx="0">
                  <c:v>17.876366449459791</c:v>
                </c:pt>
                <c:pt idx="1">
                  <c:v>17.654808112298287</c:v>
                </c:pt>
                <c:pt idx="2">
                  <c:v>17.446386960635799</c:v>
                </c:pt>
                <c:pt idx="3">
                  <c:v>17.251042474385358</c:v>
                </c:pt>
                <c:pt idx="4">
                  <c:v>17.068796897263855</c:v>
                </c:pt>
                <c:pt idx="5">
                  <c:v>16.899767485502458</c:v>
                </c:pt>
                <c:pt idx="6">
                  <c:v>16.744181606187091</c:v>
                </c:pt>
                <c:pt idx="7">
                  <c:v>16.602395022001001</c:v>
                </c:pt>
                <c:pt idx="8">
                  <c:v>16.474913635612516</c:v>
                </c:pt>
                <c:pt idx="9">
                  <c:v>16.362420210465032</c:v>
                </c:pt>
                <c:pt idx="10">
                  <c:v>16.265810075993265</c:v>
                </c:pt>
              </c:numCache>
            </c:numRef>
          </c:yVal>
          <c:smooth val="1"/>
          <c:extLst xmlns:c16r2="http://schemas.microsoft.com/office/drawing/2015/06/chart">
            <c:ext xmlns:c16="http://schemas.microsoft.com/office/drawing/2014/chart" uri="{C3380CC4-5D6E-409C-BE32-E72D297353CC}">
              <c16:uniqueId val="{00000008-C2DF-43AB-9EDC-B3430D4C5E70}"/>
            </c:ext>
          </c:extLst>
        </c:ser>
        <c:ser>
          <c:idx val="9"/>
          <c:order val="9"/>
          <c:tx>
            <c:strRef>
              <c:f>'Fig 1'!$J$39</c:f>
              <c:strCache>
                <c:ptCount val="1"/>
                <c:pt idx="0">
                  <c:v>30°</c:v>
                </c:pt>
              </c:strCache>
            </c:strRef>
          </c:tx>
          <c:spPr>
            <a:ln w="19050" cap="rnd">
              <a:solidFill>
                <a:schemeClr val="accent4">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1'!$K$39:$U$39</c:f>
              <c:numCache>
                <c:formatCode>General</c:formatCode>
                <c:ptCount val="11"/>
                <c:pt idx="0">
                  <c:v>18.714651618439024</c:v>
                </c:pt>
                <c:pt idx="1">
                  <c:v>18.47196783483237</c:v>
                </c:pt>
                <c:pt idx="2">
                  <c:v>18.243931067846457</c:v>
                </c:pt>
                <c:pt idx="3">
                  <c:v>18.030427683766291</c:v>
                </c:pt>
                <c:pt idx="4">
                  <c:v>17.831437738761604</c:v>
                </c:pt>
                <c:pt idx="5">
                  <c:v>17.647047865804232</c:v>
                </c:pt>
                <c:pt idx="6">
                  <c:v>17.477467297862287</c:v>
                </c:pt>
                <c:pt idx="7">
                  <c:v>17.323047399131369</c:v>
                </c:pt>
                <c:pt idx="8">
                  <c:v>17.184305014471693</c:v>
                </c:pt>
                <c:pt idx="9">
                  <c:v>17.061951310063169</c:v>
                </c:pt>
                <c:pt idx="10">
                  <c:v>16.956930494622227</c:v>
                </c:pt>
              </c:numCache>
            </c:numRef>
          </c:yVal>
          <c:smooth val="1"/>
          <c:extLst xmlns:c16r2="http://schemas.microsoft.com/office/drawing/2015/06/chart">
            <c:ext xmlns:c16="http://schemas.microsoft.com/office/drawing/2014/chart" uri="{C3380CC4-5D6E-409C-BE32-E72D297353CC}">
              <c16:uniqueId val="{00000009-C2DF-43AB-9EDC-B3430D4C5E70}"/>
            </c:ext>
          </c:extLst>
        </c:ser>
        <c:ser>
          <c:idx val="10"/>
          <c:order val="10"/>
          <c:tx>
            <c:strRef>
              <c:f>'Fig 1'!$J$40</c:f>
              <c:strCache>
                <c:ptCount val="1"/>
                <c:pt idx="0">
                  <c:v>35°</c:v>
                </c:pt>
              </c:strCache>
            </c:strRef>
          </c:tx>
          <c:spPr>
            <a:ln w="19050" cap="rnd">
              <a:solidFill>
                <a:schemeClr val="accent5">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1'!$K$40:$U$40</c:f>
              <c:numCache>
                <c:formatCode>General</c:formatCode>
                <c:ptCount val="11"/>
                <c:pt idx="0">
                  <c:v>19.661480593829118</c:v>
                </c:pt>
                <c:pt idx="1">
                  <c:v>19.393795080806822</c:v>
                </c:pt>
                <c:pt idx="2">
                  <c:v>19.142585221397074</c:v>
                </c:pt>
                <c:pt idx="3">
                  <c:v>18.907665855475884</c:v>
                </c:pt>
                <c:pt idx="4">
                  <c:v>18.688959310792967</c:v>
                </c:pt>
                <c:pt idx="5">
                  <c:v>18.486508899872543</c:v>
                </c:pt>
                <c:pt idx="6">
                  <c:v>18.300495904567768</c:v>
                </c:pt>
                <c:pt idx="7">
                  <c:v>18.13126046005485</c:v>
                </c:pt>
                <c:pt idx="8">
                  <c:v>17.979326691948838</c:v>
                </c:pt>
                <c:pt idx="9">
                  <c:v>17.845433964270889</c:v>
                </c:pt>
                <c:pt idx="10">
                  <c:v>17.730579076671145</c:v>
                </c:pt>
              </c:numCache>
            </c:numRef>
          </c:yVal>
          <c:smooth val="1"/>
          <c:extLst xmlns:c16r2="http://schemas.microsoft.com/office/drawing/2015/06/chart">
            <c:ext xmlns:c16="http://schemas.microsoft.com/office/drawing/2014/chart" uri="{C3380CC4-5D6E-409C-BE32-E72D297353CC}">
              <c16:uniqueId val="{0000000A-C2DF-43AB-9EDC-B3430D4C5E70}"/>
            </c:ext>
          </c:extLst>
        </c:ser>
        <c:ser>
          <c:idx val="11"/>
          <c:order val="11"/>
          <c:tx>
            <c:strRef>
              <c:f>'Fig 1'!$J$41</c:f>
              <c:strCache>
                <c:ptCount val="1"/>
                <c:pt idx="0">
                  <c:v>40°</c:v>
                </c:pt>
              </c:strCache>
            </c:strRef>
          </c:tx>
          <c:spPr>
            <a:ln w="19050" cap="rnd">
              <a:solidFill>
                <a:schemeClr val="accent6">
                  <a:lumMod val="6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1'!$K$41:$U$41</c:f>
              <c:numCache>
                <c:formatCode>General</c:formatCode>
                <c:ptCount val="11"/>
                <c:pt idx="0">
                  <c:v>20.743411258988342</c:v>
                </c:pt>
                <c:pt idx="1">
                  <c:v>20.445677871634842</c:v>
                </c:pt>
                <c:pt idx="2">
                  <c:v>20.166674728170875</c:v>
                </c:pt>
                <c:pt idx="3">
                  <c:v>19.906118658731831</c:v>
                </c:pt>
                <c:pt idx="4">
                  <c:v>19.663851846914813</c:v>
                </c:pt>
                <c:pt idx="5">
                  <c:v>19.43985584154688</c:v>
                </c:pt>
                <c:pt idx="6">
                  <c:v>19.234269498964661</c:v>
                </c:pt>
                <c:pt idx="7">
                  <c:v>19.047411312999799</c:v>
                </c:pt>
                <c:pt idx="8">
                  <c:v>18.879806537648609</c:v>
                </c:pt>
                <c:pt idx="9">
                  <c:v>18.732221181176289</c:v>
                </c:pt>
                <c:pt idx="10">
                  <c:v>18.60570824609642</c:v>
                </c:pt>
              </c:numCache>
            </c:numRef>
          </c:yVal>
          <c:smooth val="1"/>
          <c:extLst xmlns:c16r2="http://schemas.microsoft.com/office/drawing/2015/06/chart">
            <c:ext xmlns:c16="http://schemas.microsoft.com/office/drawing/2014/chart" uri="{C3380CC4-5D6E-409C-BE32-E72D297353CC}">
              <c16:uniqueId val="{0000000B-C2DF-43AB-9EDC-B3430D4C5E70}"/>
            </c:ext>
          </c:extLst>
        </c:ser>
        <c:ser>
          <c:idx val="12"/>
          <c:order val="12"/>
          <c:tx>
            <c:strRef>
              <c:f>'Fig 1'!$J$42</c:f>
              <c:strCache>
                <c:ptCount val="1"/>
                <c:pt idx="0">
                  <c:v>45°</c:v>
                </c:pt>
              </c:strCache>
            </c:strRef>
          </c:tx>
          <c:spPr>
            <a:ln w="19050" cap="rnd">
              <a:solidFill>
                <a:schemeClr val="accent1">
                  <a:lumMod val="80000"/>
                  <a:lumOff val="20000"/>
                </a:schemeClr>
              </a:solidFill>
              <a:round/>
            </a:ln>
            <a:effectLst/>
          </c:spPr>
          <c:marker>
            <c:symbol val="none"/>
          </c:marker>
          <c:xVal>
            <c:numRef>
              <c:f>'Fig 1'!$K$29:$U$29</c:f>
              <c:numCache>
                <c:formatCode>General</c:formatCode>
                <c:ptCount val="11"/>
                <c:pt idx="0">
                  <c:v>-40</c:v>
                </c:pt>
                <c:pt idx="1">
                  <c:v>-35</c:v>
                </c:pt>
                <c:pt idx="2">
                  <c:v>-30</c:v>
                </c:pt>
                <c:pt idx="3">
                  <c:v>-25</c:v>
                </c:pt>
                <c:pt idx="4">
                  <c:v>-20</c:v>
                </c:pt>
                <c:pt idx="5">
                  <c:v>-15</c:v>
                </c:pt>
                <c:pt idx="6">
                  <c:v>-10</c:v>
                </c:pt>
                <c:pt idx="7">
                  <c:v>-5</c:v>
                </c:pt>
                <c:pt idx="8">
                  <c:v>0</c:v>
                </c:pt>
                <c:pt idx="9">
                  <c:v>5</c:v>
                </c:pt>
                <c:pt idx="10">
                  <c:v>10</c:v>
                </c:pt>
              </c:numCache>
            </c:numRef>
          </c:xVal>
          <c:yVal>
            <c:numRef>
              <c:f>'Fig 1'!$K$42:$U$42</c:f>
              <c:numCache>
                <c:formatCode>General</c:formatCode>
                <c:ptCount val="11"/>
                <c:pt idx="0">
                  <c:v>21.997718759384924</c:v>
                </c:pt>
                <c:pt idx="1">
                  <c:v>21.663180562698599</c:v>
                </c:pt>
                <c:pt idx="2">
                  <c:v>21.35021414150367</c:v>
                </c:pt>
                <c:pt idx="3">
                  <c:v>21.058398950269968</c:v>
                </c:pt>
                <c:pt idx="4">
                  <c:v>20.787463649435381</c:v>
                </c:pt>
                <c:pt idx="5">
                  <c:v>20.537300406336112</c:v>
                </c:pt>
                <c:pt idx="6">
                  <c:v>20.307983705196783</c:v>
                </c:pt>
                <c:pt idx="7">
                  <c:v>20.099794173707586</c:v>
                </c:pt>
                <c:pt idx="8">
                  <c:v>19.913247891264934</c:v>
                </c:pt>
                <c:pt idx="9">
                  <c:v>19.749133525764016</c:v>
                </c:pt>
                <c:pt idx="10">
                  <c:v>19.608563323757149</c:v>
                </c:pt>
              </c:numCache>
            </c:numRef>
          </c:yVal>
          <c:smooth val="1"/>
          <c:extLst xmlns:c16r2="http://schemas.microsoft.com/office/drawing/2015/06/chart">
            <c:ext xmlns:c16="http://schemas.microsoft.com/office/drawing/2014/chart" uri="{C3380CC4-5D6E-409C-BE32-E72D297353CC}">
              <c16:uniqueId val="{0000000C-C2DF-43AB-9EDC-B3430D4C5E70}"/>
            </c:ext>
          </c:extLst>
        </c:ser>
        <c:dLbls>
          <c:showLegendKey val="0"/>
          <c:showVal val="0"/>
          <c:showCatName val="0"/>
          <c:showSerName val="0"/>
          <c:showPercent val="0"/>
          <c:showBubbleSize val="0"/>
        </c:dLbls>
        <c:axId val="469758024"/>
        <c:axId val="469759984"/>
      </c:scatterChart>
      <c:valAx>
        <c:axId val="4697580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Saturated Vapor Refrigerant Leaving Evaporator, °C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9984"/>
        <c:crosses val="autoZero"/>
        <c:crossBetween val="midCat"/>
      </c:valAx>
      <c:valAx>
        <c:axId val="469759984"/>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Refrigerant</a:t>
                </a:r>
                <a:r>
                  <a:rPr lang="en-US" baseline="0"/>
                  <a:t> Flow Rate, kg/h-kW</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80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R-516A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'Fig 2'!$J$6</c:f>
              <c:strCache>
                <c:ptCount val="1"/>
                <c:pt idx="0">
                  <c:v>75°</c:v>
                </c:pt>
              </c:strCache>
            </c:strRef>
          </c:tx>
          <c:spPr>
            <a:ln w="19050" cap="rnd">
              <a:solidFill>
                <a:schemeClr val="accent1"/>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2'!$K$6:$T$6</c:f>
              <c:numCache>
                <c:formatCode>General</c:formatCode>
                <c:ptCount val="10"/>
                <c:pt idx="0">
                  <c:v>3.4437721890954855</c:v>
                </c:pt>
                <c:pt idx="1">
                  <c:v>3.3969071174830856</c:v>
                </c:pt>
                <c:pt idx="2">
                  <c:v>3.351461375226493</c:v>
                </c:pt>
                <c:pt idx="3">
                  <c:v>3.3073941886218381</c:v>
                </c:pt>
                <c:pt idx="4">
                  <c:v>3.2646669272466311</c:v>
                </c:pt>
                <c:pt idx="5">
                  <c:v>3.2232431217912696</c:v>
                </c:pt>
                <c:pt idx="6">
                  <c:v>3.1830885012791721</c:v>
                </c:pt>
                <c:pt idx="7">
                  <c:v>3.1064610846388705</c:v>
                </c:pt>
                <c:pt idx="8">
                  <c:v>3.0345570064026064</c:v>
                </c:pt>
                <c:pt idx="9">
                  <c:v>2.9671883097246896</c:v>
                </c:pt>
              </c:numCache>
            </c:numRef>
          </c:yVal>
          <c:smooth val="1"/>
          <c:extLst xmlns:c16r2="http://schemas.microsoft.com/office/drawing/2015/06/chart">
            <c:ext xmlns:c16="http://schemas.microsoft.com/office/drawing/2014/chart" uri="{C3380CC4-5D6E-409C-BE32-E72D297353CC}">
              <c16:uniqueId val="{00000000-92E9-45F0-92F0-322F89D3C91D}"/>
            </c:ext>
          </c:extLst>
        </c:ser>
        <c:ser>
          <c:idx val="1"/>
          <c:order val="1"/>
          <c:tx>
            <c:strRef>
              <c:f>'Fig 2'!$J$7</c:f>
              <c:strCache>
                <c:ptCount val="1"/>
                <c:pt idx="0">
                  <c:v>80°</c:v>
                </c:pt>
              </c:strCache>
            </c:strRef>
          </c:tx>
          <c:spPr>
            <a:ln w="19050" cap="rnd">
              <a:solidFill>
                <a:schemeClr val="accent2"/>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2'!$K$7:$T$7</c:f>
              <c:numCache>
                <c:formatCode>General</c:formatCode>
                <c:ptCount val="10"/>
                <c:pt idx="0">
                  <c:v>3.5502306891137199</c:v>
                </c:pt>
                <c:pt idx="1">
                  <c:v>3.5004442644313505</c:v>
                </c:pt>
                <c:pt idx="2">
                  <c:v>3.4522056158785639</c:v>
                </c:pt>
                <c:pt idx="3">
                  <c:v>3.4054677823170567</c:v>
                </c:pt>
                <c:pt idx="4">
                  <c:v>3.3601863291920537</c:v>
                </c:pt>
                <c:pt idx="5">
                  <c:v>3.3163193473972528</c:v>
                </c:pt>
                <c:pt idx="6">
                  <c:v>3.2738274737765427</c:v>
                </c:pt>
                <c:pt idx="7">
                  <c:v>3.1928246043327868</c:v>
                </c:pt>
                <c:pt idx="8">
                  <c:v>3.1169157510999752</c:v>
                </c:pt>
                <c:pt idx="9">
                  <c:v>3.0458834185656398</c:v>
                </c:pt>
              </c:numCache>
            </c:numRef>
          </c:yVal>
          <c:smooth val="1"/>
          <c:extLst xmlns:c16r2="http://schemas.microsoft.com/office/drawing/2015/06/chart">
            <c:ext xmlns:c16="http://schemas.microsoft.com/office/drawing/2014/chart" uri="{C3380CC4-5D6E-409C-BE32-E72D297353CC}">
              <c16:uniqueId val="{00000001-92E9-45F0-92F0-322F89D3C91D}"/>
            </c:ext>
          </c:extLst>
        </c:ser>
        <c:ser>
          <c:idx val="2"/>
          <c:order val="2"/>
          <c:tx>
            <c:strRef>
              <c:f>'Fig 2'!$J$8</c:f>
              <c:strCache>
                <c:ptCount val="1"/>
                <c:pt idx="0">
                  <c:v>85°</c:v>
                </c:pt>
              </c:strCache>
            </c:strRef>
          </c:tx>
          <c:spPr>
            <a:ln w="19050" cap="rnd">
              <a:solidFill>
                <a:schemeClr val="accent3"/>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2'!$K$8:$T$8</c:f>
              <c:numCache>
                <c:formatCode>General</c:formatCode>
                <c:ptCount val="10"/>
                <c:pt idx="0">
                  <c:v>3.6645193553241779</c:v>
                </c:pt>
                <c:pt idx="1">
                  <c:v>3.6114998321752139</c:v>
                </c:pt>
                <c:pt idx="2">
                  <c:v>3.5601742173821123</c:v>
                </c:pt>
                <c:pt idx="3">
                  <c:v>3.5104882306478302</c:v>
                </c:pt>
                <c:pt idx="4">
                  <c:v>3.4623905871999092</c:v>
                </c:pt>
                <c:pt idx="5">
                  <c:v>3.415832971210361</c:v>
                </c:pt>
                <c:pt idx="6">
                  <c:v>3.3707700337429656</c:v>
                </c:pt>
                <c:pt idx="7">
                  <c:v>3.2849617925934043</c:v>
                </c:pt>
                <c:pt idx="8">
                  <c:v>3.2046637252713785</c:v>
                </c:pt>
                <c:pt idx="9">
                  <c:v>3.1296238095829971</c:v>
                </c:pt>
              </c:numCache>
            </c:numRef>
          </c:yVal>
          <c:smooth val="1"/>
          <c:extLst xmlns:c16r2="http://schemas.microsoft.com/office/drawing/2015/06/chart">
            <c:ext xmlns:c16="http://schemas.microsoft.com/office/drawing/2014/chart" uri="{C3380CC4-5D6E-409C-BE32-E72D297353CC}">
              <c16:uniqueId val="{00000002-92E9-45F0-92F0-322F89D3C91D}"/>
            </c:ext>
          </c:extLst>
        </c:ser>
        <c:ser>
          <c:idx val="3"/>
          <c:order val="3"/>
          <c:tx>
            <c:strRef>
              <c:f>'Fig 2'!$J$9</c:f>
              <c:strCache>
                <c:ptCount val="1"/>
                <c:pt idx="0">
                  <c:v>90°</c:v>
                </c:pt>
              </c:strCache>
            </c:strRef>
          </c:tx>
          <c:spPr>
            <a:ln w="19050" cap="rnd">
              <a:solidFill>
                <a:schemeClr val="accent4"/>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2'!$K$9:$T$9</c:f>
              <c:numCache>
                <c:formatCode>General</c:formatCode>
                <c:ptCount val="10"/>
                <c:pt idx="0">
                  <c:v>3.7875612195081336</c:v>
                </c:pt>
                <c:pt idx="1">
                  <c:v>3.7309490012462674</c:v>
                </c:pt>
                <c:pt idx="2">
                  <c:v>3.6761978196465468</c:v>
                </c:pt>
                <c:pt idx="3">
                  <c:v>3.6232446838015595</c:v>
                </c:pt>
                <c:pt idx="4">
                  <c:v>3.5720301762012885</c:v>
                </c:pt>
                <c:pt idx="5">
                  <c:v>3.5224983920271633</c:v>
                </c:pt>
                <c:pt idx="6">
                  <c:v>3.4745969067452838</c:v>
                </c:pt>
                <c:pt idx="7">
                  <c:v>3.383492537684647</c:v>
                </c:pt>
                <c:pt idx="8">
                  <c:v>3.2983676425979054</c:v>
                </c:pt>
                <c:pt idx="9">
                  <c:v>3.218929646179542</c:v>
                </c:pt>
              </c:numCache>
            </c:numRef>
          </c:yVal>
          <c:smooth val="1"/>
          <c:extLst xmlns:c16r2="http://schemas.microsoft.com/office/drawing/2015/06/chart">
            <c:ext xmlns:c16="http://schemas.microsoft.com/office/drawing/2014/chart" uri="{C3380CC4-5D6E-409C-BE32-E72D297353CC}">
              <c16:uniqueId val="{00000003-92E9-45F0-92F0-322F89D3C91D}"/>
            </c:ext>
          </c:extLst>
        </c:ser>
        <c:ser>
          <c:idx val="4"/>
          <c:order val="4"/>
          <c:tx>
            <c:strRef>
              <c:f>'Fig 2'!$J$10</c:f>
              <c:strCache>
                <c:ptCount val="1"/>
                <c:pt idx="0">
                  <c:v>95°</c:v>
                </c:pt>
              </c:strCache>
            </c:strRef>
          </c:tx>
          <c:spPr>
            <a:ln w="19050" cap="rnd">
              <a:solidFill>
                <a:schemeClr val="accent5"/>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2'!$K$10:$T$10</c:f>
              <c:numCache>
                <c:formatCode>General</c:formatCode>
                <c:ptCount val="10"/>
                <c:pt idx="0">
                  <c:v>3.9204348084477387</c:v>
                </c:pt>
                <c:pt idx="1">
                  <c:v>3.8598126136054853</c:v>
                </c:pt>
                <c:pt idx="2">
                  <c:v>3.8012436898439748</c:v>
                </c:pt>
                <c:pt idx="3">
                  <c:v>3.7446546108330012</c:v>
                </c:pt>
                <c:pt idx="4">
                  <c:v>3.6899762413592345</c:v>
                </c:pt>
                <c:pt idx="5">
                  <c:v>3.6371436307664178</c:v>
                </c:pt>
                <c:pt idx="6">
                  <c:v>3.5860959396893271</c:v>
                </c:pt>
                <c:pt idx="7">
                  <c:v>3.489132303167112</c:v>
                </c:pt>
                <c:pt idx="8">
                  <c:v>3.3986799210507335</c:v>
                </c:pt>
                <c:pt idx="9">
                  <c:v>3.3143983342564782</c:v>
                </c:pt>
              </c:numCache>
            </c:numRef>
          </c:yVal>
          <c:smooth val="1"/>
          <c:extLst xmlns:c16r2="http://schemas.microsoft.com/office/drawing/2015/06/chart">
            <c:ext xmlns:c16="http://schemas.microsoft.com/office/drawing/2014/chart" uri="{C3380CC4-5D6E-409C-BE32-E72D297353CC}">
              <c16:uniqueId val="{00000004-92E9-45F0-92F0-322F89D3C91D}"/>
            </c:ext>
          </c:extLst>
        </c:ser>
        <c:ser>
          <c:idx val="5"/>
          <c:order val="5"/>
          <c:tx>
            <c:strRef>
              <c:f>'Fig 2'!$J$11</c:f>
              <c:strCache>
                <c:ptCount val="1"/>
                <c:pt idx="0">
                  <c:v>100°</c:v>
                </c:pt>
              </c:strCache>
            </c:strRef>
          </c:tx>
          <c:spPr>
            <a:ln w="19050" cap="rnd">
              <a:solidFill>
                <a:schemeClr val="accent6"/>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2'!$K$11:$T$11</c:f>
              <c:numCache>
                <c:formatCode>General</c:formatCode>
                <c:ptCount val="10"/>
                <c:pt idx="0">
                  <c:v>4.0644096634221905</c:v>
                </c:pt>
                <c:pt idx="1">
                  <c:v>3.9992900850141324</c:v>
                </c:pt>
                <c:pt idx="2">
                  <c:v>3.9364462695313582</c:v>
                </c:pt>
                <c:pt idx="3">
                  <c:v>3.8757921980048033</c:v>
                </c:pt>
                <c:pt idx="4">
                  <c:v>3.8172470416582418</c:v>
                </c:pt>
                <c:pt idx="5">
                  <c:v>3.7607349935001602</c:v>
                </c:pt>
                <c:pt idx="6">
                  <c:v>3.7061851399225163</c:v>
                </c:pt>
                <c:pt idx="7">
                  <c:v>3.602712328518868</c:v>
                </c:pt>
                <c:pt idx="8">
                  <c:v>3.5063565063022875</c:v>
                </c:pt>
                <c:pt idx="9">
                  <c:v>3.4167203468827299</c:v>
                </c:pt>
              </c:numCache>
            </c:numRef>
          </c:yVal>
          <c:smooth val="1"/>
          <c:extLst xmlns:c16r2="http://schemas.microsoft.com/office/drawing/2015/06/chart">
            <c:ext xmlns:c16="http://schemas.microsoft.com/office/drawing/2014/chart" uri="{C3380CC4-5D6E-409C-BE32-E72D297353CC}">
              <c16:uniqueId val="{00000005-92E9-45F0-92F0-322F89D3C91D}"/>
            </c:ext>
          </c:extLst>
        </c:ser>
        <c:ser>
          <c:idx val="6"/>
          <c:order val="6"/>
          <c:tx>
            <c:strRef>
              <c:f>'Fig 2'!$J$12</c:f>
              <c:strCache>
                <c:ptCount val="1"/>
                <c:pt idx="0">
                  <c:v>105°</c:v>
                </c:pt>
              </c:strCache>
            </c:strRef>
          </c:tx>
          <c:spPr>
            <a:ln w="19050" cap="rnd">
              <a:solidFill>
                <a:schemeClr val="accent1">
                  <a:lumMod val="60000"/>
                </a:schemeClr>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2'!$K$12:$T$12</c:f>
              <c:numCache>
                <c:formatCode>General</c:formatCode>
                <c:ptCount val="10"/>
                <c:pt idx="0">
                  <c:v>4.2209922447756378</c:v>
                </c:pt>
                <c:pt idx="1">
                  <c:v>4.1508018389834094</c:v>
                </c:pt>
                <c:pt idx="2">
                  <c:v>4.083146469526489</c:v>
                </c:pt>
                <c:pt idx="3">
                  <c:v>4.0179248001904124</c:v>
                </c:pt>
                <c:pt idx="4">
                  <c:v>3.955041821834488</c:v>
                </c:pt>
                <c:pt idx="5">
                  <c:v>3.8944086000886369</c:v>
                </c:pt>
                <c:pt idx="6">
                  <c:v>3.8359420722186131</c:v>
                </c:pt>
                <c:pt idx="7">
                  <c:v>3.7252053136261476</c:v>
                </c:pt>
                <c:pt idx="8">
                  <c:v>3.62227946119972</c:v>
                </c:pt>
                <c:pt idx="9">
                  <c:v>3.5266992223980278</c:v>
                </c:pt>
              </c:numCache>
            </c:numRef>
          </c:yVal>
          <c:smooth val="1"/>
          <c:extLst xmlns:c16r2="http://schemas.microsoft.com/office/drawing/2015/06/chart">
            <c:ext xmlns:c16="http://schemas.microsoft.com/office/drawing/2014/chart" uri="{C3380CC4-5D6E-409C-BE32-E72D297353CC}">
              <c16:uniqueId val="{00000006-92E9-45F0-92F0-322F89D3C91D}"/>
            </c:ext>
          </c:extLst>
        </c:ser>
        <c:ser>
          <c:idx val="7"/>
          <c:order val="7"/>
          <c:tx>
            <c:strRef>
              <c:f>'Fig 2'!$J$13</c:f>
              <c:strCache>
                <c:ptCount val="1"/>
                <c:pt idx="0">
                  <c:v>110°</c:v>
                </c:pt>
              </c:strCache>
            </c:strRef>
          </c:tx>
          <c:spPr>
            <a:ln w="19050" cap="rnd">
              <a:solidFill>
                <a:schemeClr val="accent2">
                  <a:lumMod val="60000"/>
                </a:schemeClr>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2'!$K$13:$T$13</c:f>
              <c:numCache>
                <c:formatCode>General</c:formatCode>
                <c:ptCount val="10"/>
                <c:pt idx="0">
                  <c:v>4.3919858224154611</c:v>
                </c:pt>
                <c:pt idx="1">
                  <c:v>4.3160445195423947</c:v>
                </c:pt>
                <c:pt idx="2">
                  <c:v>4.2429426659090259</c:v>
                </c:pt>
                <c:pt idx="3">
                  <c:v>4.1725601294215586</c:v>
                </c:pt>
                <c:pt idx="4">
                  <c:v>4.1047845575884452</c:v>
                </c:pt>
                <c:pt idx="5">
                  <c:v>4.039511010564512</c:v>
                </c:pt>
                <c:pt idx="6">
                  <c:v>3.9766416560649711</c:v>
                </c:pt>
                <c:pt idx="7">
                  <c:v>3.8577583084245872</c:v>
                </c:pt>
                <c:pt idx="8">
                  <c:v>3.7474857845305323</c:v>
                </c:pt>
                <c:pt idx="9">
                  <c:v>3.6452769904699478</c:v>
                </c:pt>
              </c:numCache>
            </c:numRef>
          </c:yVal>
          <c:smooth val="1"/>
          <c:extLst xmlns:c16r2="http://schemas.microsoft.com/office/drawing/2015/06/chart">
            <c:ext xmlns:c16="http://schemas.microsoft.com/office/drawing/2014/chart" uri="{C3380CC4-5D6E-409C-BE32-E72D297353CC}">
              <c16:uniqueId val="{00000007-92E9-45F0-92F0-322F89D3C91D}"/>
            </c:ext>
          </c:extLst>
        </c:ser>
        <c:ser>
          <c:idx val="8"/>
          <c:order val="8"/>
          <c:tx>
            <c:strRef>
              <c:f>'Fig 2'!$J$14</c:f>
              <c:strCache>
                <c:ptCount val="1"/>
                <c:pt idx="0">
                  <c:v>115°</c:v>
                </c:pt>
              </c:strCache>
            </c:strRef>
          </c:tx>
          <c:spPr>
            <a:ln w="19050" cap="rnd">
              <a:solidFill>
                <a:schemeClr val="accent3">
                  <a:lumMod val="60000"/>
                </a:schemeClr>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2'!$K$14:$T$14</c:f>
              <c:numCache>
                <c:formatCode>General</c:formatCode>
                <c:ptCount val="10"/>
                <c:pt idx="0">
                  <c:v>4.5795694343142515</c:v>
                </c:pt>
                <c:pt idx="1">
                  <c:v>4.4970635597210729</c:v>
                </c:pt>
                <c:pt idx="2">
                  <c:v>4.4177575293616158</c:v>
                </c:pt>
                <c:pt idx="3">
                  <c:v>4.3415079204667952</c:v>
                </c:pt>
                <c:pt idx="4">
                  <c:v>4.2681809670555095</c:v>
                </c:pt>
                <c:pt idx="5">
                  <c:v>4.1976520348265325</c:v>
                </c:pt>
                <c:pt idx="6">
                  <c:v>4.1298051758240044</c:v>
                </c:pt>
                <c:pt idx="7">
                  <c:v>4.0017351607874376</c:v>
                </c:pt>
                <c:pt idx="8">
                  <c:v>3.8832044456365788</c:v>
                </c:pt>
                <c:pt idx="9">
                  <c:v>3.7735667182098926</c:v>
                </c:pt>
              </c:numCache>
            </c:numRef>
          </c:yVal>
          <c:smooth val="1"/>
          <c:extLst xmlns:c16r2="http://schemas.microsoft.com/office/drawing/2015/06/chart">
            <c:ext xmlns:c16="http://schemas.microsoft.com/office/drawing/2014/chart" uri="{C3380CC4-5D6E-409C-BE32-E72D297353CC}">
              <c16:uniqueId val="{00000008-92E9-45F0-92F0-322F89D3C91D}"/>
            </c:ext>
          </c:extLst>
        </c:ser>
        <c:ser>
          <c:idx val="9"/>
          <c:order val="9"/>
          <c:tx>
            <c:strRef>
              <c:f>'Fig 2'!$J$15</c:f>
              <c:strCache>
                <c:ptCount val="1"/>
                <c:pt idx="0">
                  <c:v>120°</c:v>
                </c:pt>
              </c:strCache>
            </c:strRef>
          </c:tx>
          <c:spPr>
            <a:ln w="19050" cap="rnd">
              <a:solidFill>
                <a:schemeClr val="accent4">
                  <a:lumMod val="60000"/>
                </a:schemeClr>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2'!$K$15:$T$15</c:f>
              <c:numCache>
                <c:formatCode>General</c:formatCode>
                <c:ptCount val="10"/>
                <c:pt idx="0">
                  <c:v>4.7864032498119169</c:v>
                </c:pt>
                <c:pt idx="1">
                  <c:v>4.6963496848978776</c:v>
                </c:pt>
                <c:pt idx="2">
                  <c:v>4.609926603325742</c:v>
                </c:pt>
                <c:pt idx="3">
                  <c:v>4.5269614061152472</c:v>
                </c:pt>
                <c:pt idx="4">
                  <c:v>4.4472936081933492</c:v>
                </c:pt>
                <c:pt idx="5">
                  <c:v>4.3707740926583583</c:v>
                </c:pt>
                <c:pt idx="6">
                  <c:v>4.2972644705043157</c:v>
                </c:pt>
                <c:pt idx="7">
                  <c:v>4.1587718195847385</c:v>
                </c:pt>
                <c:pt idx="8">
                  <c:v>4.030904401422867</c:v>
                </c:pt>
                <c:pt idx="9">
                  <c:v>3.9128945197445275</c:v>
                </c:pt>
              </c:numCache>
            </c:numRef>
          </c:yVal>
          <c:smooth val="1"/>
          <c:extLst xmlns:c16r2="http://schemas.microsoft.com/office/drawing/2015/06/chart">
            <c:ext xmlns:c16="http://schemas.microsoft.com/office/drawing/2014/chart" uri="{C3380CC4-5D6E-409C-BE32-E72D297353CC}">
              <c16:uniqueId val="{00000009-92E9-45F0-92F0-322F89D3C91D}"/>
            </c:ext>
          </c:extLst>
        </c:ser>
        <c:ser>
          <c:idx val="10"/>
          <c:order val="10"/>
          <c:tx>
            <c:strRef>
              <c:f>'Fig 2'!$J$16</c:f>
              <c:strCache>
                <c:ptCount val="1"/>
                <c:pt idx="0">
                  <c:v>125°</c:v>
                </c:pt>
              </c:strCache>
            </c:strRef>
          </c:tx>
          <c:spPr>
            <a:ln w="19050" cap="rnd">
              <a:solidFill>
                <a:schemeClr val="accent5">
                  <a:lumMod val="60000"/>
                </a:schemeClr>
              </a:solidFill>
              <a:round/>
            </a:ln>
            <a:effectLst/>
          </c:spPr>
          <c:marker>
            <c:symbol val="none"/>
          </c:marker>
          <c:xVal>
            <c:numRef>
              <c:f>'Fig 2'!$K$5:$T$5</c:f>
              <c:numCache>
                <c:formatCode>General</c:formatCode>
                <c:ptCount val="10"/>
                <c:pt idx="0">
                  <c:v>-10</c:v>
                </c:pt>
                <c:pt idx="1">
                  <c:v>-5</c:v>
                </c:pt>
                <c:pt idx="2">
                  <c:v>0</c:v>
                </c:pt>
                <c:pt idx="3">
                  <c:v>5</c:v>
                </c:pt>
                <c:pt idx="4">
                  <c:v>10</c:v>
                </c:pt>
                <c:pt idx="5">
                  <c:v>15</c:v>
                </c:pt>
                <c:pt idx="6">
                  <c:v>20</c:v>
                </c:pt>
                <c:pt idx="7">
                  <c:v>30</c:v>
                </c:pt>
                <c:pt idx="8">
                  <c:v>40</c:v>
                </c:pt>
                <c:pt idx="9">
                  <c:v>50</c:v>
                </c:pt>
              </c:numCache>
            </c:numRef>
          </c:xVal>
          <c:yVal>
            <c:numRef>
              <c:f>'Fig 2'!$K$16:$T$16</c:f>
              <c:numCache>
                <c:formatCode>General</c:formatCode>
                <c:ptCount val="10"/>
                <c:pt idx="0">
                  <c:v>5.0157711911435934</c:v>
                </c:pt>
                <c:pt idx="1">
                  <c:v>4.9169690425258086</c:v>
                </c:pt>
                <c:pt idx="2">
                  <c:v>4.8223173099354382</c:v>
                </c:pt>
                <c:pt idx="3">
                  <c:v>4.7316063963519337</c:v>
                </c:pt>
                <c:pt idx="4">
                  <c:v>4.6446420811164391</c:v>
                </c:pt>
                <c:pt idx="5">
                  <c:v>4.5612444622581725</c:v>
                </c:pt>
                <c:pt idx="6">
                  <c:v>4.481247041846034</c:v>
                </c:pt>
                <c:pt idx="7">
                  <c:v>4.3308492344779284</c:v>
                </c:pt>
                <c:pt idx="8">
                  <c:v>4.1923575537308384</c:v>
                </c:pt>
                <c:pt idx="9">
                  <c:v>4.0648543663566077</c:v>
                </c:pt>
              </c:numCache>
            </c:numRef>
          </c:yVal>
          <c:smooth val="1"/>
          <c:extLst xmlns:c16r2="http://schemas.microsoft.com/office/drawing/2015/06/chart">
            <c:ext xmlns:c16="http://schemas.microsoft.com/office/drawing/2014/chart" uri="{C3380CC4-5D6E-409C-BE32-E72D297353CC}">
              <c16:uniqueId val="{0000000A-92E9-45F0-92F0-322F89D3C91D}"/>
            </c:ext>
          </c:extLst>
        </c:ser>
        <c:dLbls>
          <c:showLegendKey val="0"/>
          <c:showVal val="0"/>
          <c:showCatName val="0"/>
          <c:showSerName val="0"/>
          <c:showPercent val="0"/>
          <c:showBubbleSize val="0"/>
        </c:dLbls>
        <c:axId val="469752536"/>
        <c:axId val="469759200"/>
      </c:scatterChart>
      <c:valAx>
        <c:axId val="469752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Saturated Vapor Refrigerant Leaving Evaporator, °F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9200"/>
        <c:crosses val="autoZero"/>
        <c:crossBetween val="midCat"/>
      </c:valAx>
      <c:valAx>
        <c:axId val="469759200"/>
        <c:scaling>
          <c:orientation val="minMax"/>
          <c:min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Refrigerant</a:t>
                </a:r>
                <a:r>
                  <a:rPr lang="en-US" baseline="0"/>
                  <a:t> Flow Rate, lb/min-ton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5253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R-516A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'Fig 2'!$J$30</c:f>
              <c:strCache>
                <c:ptCount val="1"/>
                <c:pt idx="0">
                  <c:v>20°</c:v>
                </c:pt>
              </c:strCache>
            </c:strRef>
          </c:tx>
          <c:spPr>
            <a:ln w="19050" cap="rnd">
              <a:solidFill>
                <a:schemeClr val="accent1"/>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2'!$K$30:$U$30</c:f>
              <c:numCache>
                <c:formatCode>General</c:formatCode>
                <c:ptCount val="11"/>
                <c:pt idx="0">
                  <c:v>25.203509120826457</c:v>
                </c:pt>
                <c:pt idx="1">
                  <c:v>24.912377143331884</c:v>
                </c:pt>
                <c:pt idx="2">
                  <c:v>24.628943116312872</c:v>
                </c:pt>
                <c:pt idx="3">
                  <c:v>24.353027361248245</c:v>
                </c:pt>
                <c:pt idx="4">
                  <c:v>24.084459108572915</c:v>
                </c:pt>
                <c:pt idx="5">
                  <c:v>23.568728093626898</c:v>
                </c:pt>
                <c:pt idx="6">
                  <c:v>23.08057301291246</c:v>
                </c:pt>
                <c:pt idx="7">
                  <c:v>22.618981105958778</c:v>
                </c:pt>
                <c:pt idx="8">
                  <c:v>22.183116092143234</c:v>
                </c:pt>
                <c:pt idx="9">
                  <c:v>21.772325359234681</c:v>
                </c:pt>
                <c:pt idx="10">
                  <c:v>21.386140318738807</c:v>
                </c:pt>
              </c:numCache>
            </c:numRef>
          </c:yVal>
          <c:smooth val="1"/>
          <c:extLst xmlns:c16r2="http://schemas.microsoft.com/office/drawing/2015/06/chart">
            <c:ext xmlns:c16="http://schemas.microsoft.com/office/drawing/2014/chart" uri="{C3380CC4-5D6E-409C-BE32-E72D297353CC}">
              <c16:uniqueId val="{00000000-235E-4833-970A-C426444E9537}"/>
            </c:ext>
          </c:extLst>
        </c:ser>
        <c:ser>
          <c:idx val="1"/>
          <c:order val="1"/>
          <c:tx>
            <c:strRef>
              <c:f>'Fig 2'!$J$31</c:f>
              <c:strCache>
                <c:ptCount val="1"/>
                <c:pt idx="0">
                  <c:v>25°</c:v>
                </c:pt>
              </c:strCache>
            </c:strRef>
          </c:tx>
          <c:spPr>
            <a:ln w="19050" cap="rnd">
              <a:solidFill>
                <a:schemeClr val="accent2"/>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2'!$K$31:$U$31</c:f>
              <c:numCache>
                <c:formatCode>General</c:formatCode>
                <c:ptCount val="11"/>
                <c:pt idx="0">
                  <c:v>26.546072789138908</c:v>
                </c:pt>
                <c:pt idx="1">
                  <c:v>26.22329674235533</c:v>
                </c:pt>
                <c:pt idx="2">
                  <c:v>25.909436505001029</c:v>
                </c:pt>
                <c:pt idx="3">
                  <c:v>25.604262174329612</c:v>
                </c:pt>
                <c:pt idx="4">
                  <c:v>25.30755552209845</c:v>
                </c:pt>
                <c:pt idx="5">
                  <c:v>24.738731624457284</c:v>
                </c:pt>
                <c:pt idx="6">
                  <c:v>24.201459791357298</c:v>
                </c:pt>
                <c:pt idx="7">
                  <c:v>23.69443810184077</c:v>
                </c:pt>
                <c:pt idx="8">
                  <c:v>23.216577708139464</c:v>
                </c:pt>
                <c:pt idx="9">
                  <c:v>22.767007602862599</c:v>
                </c:pt>
                <c:pt idx="10">
                  <c:v>22.345072231388734</c:v>
                </c:pt>
              </c:numCache>
            </c:numRef>
          </c:yVal>
          <c:smooth val="1"/>
          <c:extLst xmlns:c16r2="http://schemas.microsoft.com/office/drawing/2015/06/chart">
            <c:ext xmlns:c16="http://schemas.microsoft.com/office/drawing/2014/chart" uri="{C3380CC4-5D6E-409C-BE32-E72D297353CC}">
              <c16:uniqueId val="{00000001-235E-4833-970A-C426444E9537}"/>
            </c:ext>
          </c:extLst>
        </c:ser>
        <c:ser>
          <c:idx val="2"/>
          <c:order val="2"/>
          <c:tx>
            <c:strRef>
              <c:f>'Fig 2'!$J$32</c:f>
              <c:strCache>
                <c:ptCount val="1"/>
                <c:pt idx="0">
                  <c:v>30°</c:v>
                </c:pt>
              </c:strCache>
            </c:strRef>
          </c:tx>
          <c:spPr>
            <a:ln w="19050" cap="rnd">
              <a:solidFill>
                <a:schemeClr val="accent3"/>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2'!$K$32:$U$32</c:f>
              <c:numCache>
                <c:formatCode>General</c:formatCode>
                <c:ptCount val="11"/>
                <c:pt idx="0">
                  <c:v>28.064681529606034</c:v>
                </c:pt>
                <c:pt idx="1">
                  <c:v>27.704170138348697</c:v>
                </c:pt>
                <c:pt idx="2">
                  <c:v>27.354097173539738</c:v>
                </c:pt>
                <c:pt idx="3">
                  <c:v>27.014165440734054</c:v>
                </c:pt>
                <c:pt idx="4">
                  <c:v>26.684093333444789</c:v>
                </c:pt>
                <c:pt idx="5">
                  <c:v>26.05247937658423</c:v>
                </c:pt>
                <c:pt idx="6">
                  <c:v>25.457315255122531</c:v>
                </c:pt>
                <c:pt idx="7">
                  <c:v>24.896917051575553</c:v>
                </c:pt>
                <c:pt idx="8">
                  <c:v>24.369863089848824</c:v>
                </c:pt>
                <c:pt idx="9">
                  <c:v>23.87499477876991</c:v>
                </c:pt>
                <c:pt idx="10">
                  <c:v>23.411410097296553</c:v>
                </c:pt>
              </c:numCache>
            </c:numRef>
          </c:yVal>
          <c:smooth val="1"/>
          <c:extLst xmlns:c16r2="http://schemas.microsoft.com/office/drawing/2015/06/chart">
            <c:ext xmlns:c16="http://schemas.microsoft.com/office/drawing/2014/chart" uri="{C3380CC4-5D6E-409C-BE32-E72D297353CC}">
              <c16:uniqueId val="{00000002-235E-4833-970A-C426444E9537}"/>
            </c:ext>
          </c:extLst>
        </c:ser>
        <c:ser>
          <c:idx val="3"/>
          <c:order val="3"/>
          <c:tx>
            <c:strRef>
              <c:f>'Fig 2'!$J$33</c:f>
              <c:strCache>
                <c:ptCount val="1"/>
                <c:pt idx="0">
                  <c:v>35°</c:v>
                </c:pt>
              </c:strCache>
            </c:strRef>
          </c:tx>
          <c:spPr>
            <a:ln w="19050" cap="rnd">
              <a:solidFill>
                <a:schemeClr val="accent4"/>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2'!$K$33:$U$33</c:f>
              <c:numCache>
                <c:formatCode>General</c:formatCode>
                <c:ptCount val="11"/>
                <c:pt idx="0">
                  <c:v>29.797599937776891</c:v>
                </c:pt>
                <c:pt idx="1">
                  <c:v>29.391514903841976</c:v>
                </c:pt>
                <c:pt idx="2">
                  <c:v>28.997803391727821</c:v>
                </c:pt>
                <c:pt idx="3">
                  <c:v>28.61607632603733</c:v>
                </c:pt>
                <c:pt idx="4">
                  <c:v>28.245965886367539</c:v>
                </c:pt>
                <c:pt idx="5">
                  <c:v>27.539227960538572</c:v>
                </c:pt>
                <c:pt idx="6">
                  <c:v>26.875062442875194</c:v>
                </c:pt>
                <c:pt idx="7">
                  <c:v>26.251272451011371</c:v>
                </c:pt>
                <c:pt idx="8">
                  <c:v>25.665990924930657</c:v>
                </c:pt>
                <c:pt idx="9">
                  <c:v>25.117675143662595</c:v>
                </c:pt>
                <c:pt idx="10">
                  <c:v>24.605093929414426</c:v>
                </c:pt>
              </c:numCache>
            </c:numRef>
          </c:yVal>
          <c:smooth val="1"/>
          <c:extLst xmlns:c16r2="http://schemas.microsoft.com/office/drawing/2015/06/chart">
            <c:ext xmlns:c16="http://schemas.microsoft.com/office/drawing/2014/chart" uri="{C3380CC4-5D6E-409C-BE32-E72D297353CC}">
              <c16:uniqueId val="{00000003-235E-4833-970A-C426444E9537}"/>
            </c:ext>
          </c:extLst>
        </c:ser>
        <c:ser>
          <c:idx val="4"/>
          <c:order val="4"/>
          <c:tx>
            <c:strRef>
              <c:f>'Fig 2'!$J$34</c:f>
              <c:strCache>
                <c:ptCount val="1"/>
                <c:pt idx="0">
                  <c:v>40°</c:v>
                </c:pt>
              </c:strCache>
            </c:strRef>
          </c:tx>
          <c:spPr>
            <a:ln w="19050" cap="rnd">
              <a:solidFill>
                <a:schemeClr val="accent5"/>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2'!$K$34:$U$34</c:f>
              <c:numCache>
                <c:formatCode>General</c:formatCode>
                <c:ptCount val="11"/>
                <c:pt idx="0">
                  <c:v>31.795485244958485</c:v>
                </c:pt>
                <c:pt idx="1">
                  <c:v>31.3335419417647</c:v>
                </c:pt>
                <c:pt idx="2">
                  <c:v>30.886478733398025</c:v>
                </c:pt>
                <c:pt idx="3">
                  <c:v>30.453778282627628</c:v>
                </c:pt>
                <c:pt idx="4">
                  <c:v>30.034952935711637</c:v>
                </c:pt>
                <c:pt idx="5">
                  <c:v>29.237120372579014</c:v>
                </c:pt>
                <c:pt idx="6">
                  <c:v>28.489645291548324</c:v>
                </c:pt>
                <c:pt idx="7">
                  <c:v>27.789628678110429</c:v>
                </c:pt>
                <c:pt idx="8">
                  <c:v>27.134596651479413</c:v>
                </c:pt>
                <c:pt idx="9">
                  <c:v>26.522484715573981</c:v>
                </c:pt>
                <c:pt idx="10">
                  <c:v>25.951615241732235</c:v>
                </c:pt>
              </c:numCache>
            </c:numRef>
          </c:yVal>
          <c:smooth val="1"/>
          <c:extLst xmlns:c16r2="http://schemas.microsoft.com/office/drawing/2015/06/chart">
            <c:ext xmlns:c16="http://schemas.microsoft.com/office/drawing/2014/chart" uri="{C3380CC4-5D6E-409C-BE32-E72D297353CC}">
              <c16:uniqueId val="{00000004-235E-4833-970A-C426444E9537}"/>
            </c:ext>
          </c:extLst>
        </c:ser>
        <c:ser>
          <c:idx val="5"/>
          <c:order val="5"/>
          <c:tx>
            <c:strRef>
              <c:f>'Fig 2'!$J$35</c:f>
              <c:strCache>
                <c:ptCount val="1"/>
                <c:pt idx="0">
                  <c:v>45°</c:v>
                </c:pt>
              </c:strCache>
            </c:strRef>
          </c:tx>
          <c:spPr>
            <a:ln w="19050" cap="rnd">
              <a:solidFill>
                <a:schemeClr val="accent6"/>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2'!$K$35:$U$35</c:f>
              <c:numCache>
                <c:formatCode>General</c:formatCode>
                <c:ptCount val="11"/>
                <c:pt idx="0">
                  <c:v>34.127099359617759</c:v>
                </c:pt>
                <c:pt idx="1">
                  <c:v>33.595488233498649</c:v>
                </c:pt>
                <c:pt idx="2">
                  <c:v>33.082077698625099</c:v>
                </c:pt>
                <c:pt idx="3">
                  <c:v>32.586166610907938</c:v>
                </c:pt>
                <c:pt idx="4">
                  <c:v>32.107096445128441</c:v>
                </c:pt>
                <c:pt idx="5">
                  <c:v>31.197047535649133</c:v>
                </c:pt>
                <c:pt idx="6">
                  <c:v>30.347454688517384</c:v>
                </c:pt>
                <c:pt idx="7">
                  <c:v>29.55443584581047</c:v>
                </c:pt>
                <c:pt idx="8">
                  <c:v>28.814672544611902</c:v>
                </c:pt>
                <c:pt idx="9">
                  <c:v>28.125377248235125</c:v>
                </c:pt>
                <c:pt idx="10">
                  <c:v>27.484255437602556</c:v>
                </c:pt>
              </c:numCache>
            </c:numRef>
          </c:yVal>
          <c:smooth val="1"/>
          <c:extLst xmlns:c16r2="http://schemas.microsoft.com/office/drawing/2015/06/chart">
            <c:ext xmlns:c16="http://schemas.microsoft.com/office/drawing/2014/chart" uri="{C3380CC4-5D6E-409C-BE32-E72D297353CC}">
              <c16:uniqueId val="{00000005-235E-4833-970A-C426444E9537}"/>
            </c:ext>
          </c:extLst>
        </c:ser>
        <c:ser>
          <c:idx val="6"/>
          <c:order val="6"/>
          <c:tx>
            <c:strRef>
              <c:f>'Fig 2'!$J$36</c:f>
              <c:strCache>
                <c:ptCount val="1"/>
                <c:pt idx="0">
                  <c:v>50°</c:v>
                </c:pt>
              </c:strCache>
            </c:strRef>
          </c:tx>
          <c:spPr>
            <a:ln w="19050" cap="rnd">
              <a:solidFill>
                <a:schemeClr val="accent1">
                  <a:lumMod val="60000"/>
                </a:schemeClr>
              </a:solidFill>
              <a:round/>
            </a:ln>
            <a:effectLst/>
          </c:spPr>
          <c:marker>
            <c:symbol val="none"/>
          </c:marker>
          <c:xVal>
            <c:numRef>
              <c:f>'Fig 2'!$K$29:$U$29</c:f>
              <c:numCache>
                <c:formatCode>General</c:formatCode>
                <c:ptCount val="11"/>
                <c:pt idx="0">
                  <c:v>-20</c:v>
                </c:pt>
                <c:pt idx="1">
                  <c:v>-17.5</c:v>
                </c:pt>
                <c:pt idx="2">
                  <c:v>-15</c:v>
                </c:pt>
                <c:pt idx="3">
                  <c:v>-12.5</c:v>
                </c:pt>
                <c:pt idx="4">
                  <c:v>-10</c:v>
                </c:pt>
                <c:pt idx="5">
                  <c:v>-5</c:v>
                </c:pt>
                <c:pt idx="6">
                  <c:v>0</c:v>
                </c:pt>
                <c:pt idx="7">
                  <c:v>5</c:v>
                </c:pt>
                <c:pt idx="8">
                  <c:v>10</c:v>
                </c:pt>
                <c:pt idx="9">
                  <c:v>15</c:v>
                </c:pt>
                <c:pt idx="10">
                  <c:v>20</c:v>
                </c:pt>
              </c:numCache>
            </c:numRef>
          </c:xVal>
          <c:yVal>
            <c:numRef>
              <c:f>'Fig 2'!$K$36:$U$36</c:f>
              <c:numCache>
                <c:formatCode>General</c:formatCode>
                <c:ptCount val="11"/>
                <c:pt idx="0">
                  <c:v>36.888523552336949</c:v>
                </c:pt>
                <c:pt idx="1">
                  <c:v>36.268182119422896</c:v>
                </c:pt>
                <c:pt idx="2">
                  <c:v>35.670559873362308</c:v>
                </c:pt>
                <c:pt idx="3">
                  <c:v>35.09468380983018</c:v>
                </c:pt>
                <c:pt idx="4">
                  <c:v>34.539644154949038</c:v>
                </c:pt>
                <c:pt idx="5">
                  <c:v>33.48873116937618</c:v>
                </c:pt>
                <c:pt idx="6">
                  <c:v>32.511689004919447</c:v>
                </c:pt>
                <c:pt idx="7">
                  <c:v>31.603221396910584</c:v>
                </c:pt>
                <c:pt idx="8">
                  <c:v>30.758803911803842</c:v>
                </c:pt>
                <c:pt idx="9">
                  <c:v>29.974622689674245</c:v>
                </c:pt>
                <c:pt idx="10">
                  <c:v>29.247511440651621</c:v>
                </c:pt>
              </c:numCache>
            </c:numRef>
          </c:yVal>
          <c:smooth val="1"/>
          <c:extLst xmlns:c16r2="http://schemas.microsoft.com/office/drawing/2015/06/chart">
            <c:ext xmlns:c16="http://schemas.microsoft.com/office/drawing/2014/chart" uri="{C3380CC4-5D6E-409C-BE32-E72D297353CC}">
              <c16:uniqueId val="{00000006-235E-4833-970A-C426444E9537}"/>
            </c:ext>
          </c:extLst>
        </c:ser>
        <c:dLbls>
          <c:showLegendKey val="0"/>
          <c:showVal val="0"/>
          <c:showCatName val="0"/>
          <c:showSerName val="0"/>
          <c:showPercent val="0"/>
          <c:showBubbleSize val="0"/>
        </c:dLbls>
        <c:axId val="469760376"/>
        <c:axId val="469761552"/>
      </c:scatterChart>
      <c:valAx>
        <c:axId val="4697603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Saturated Vapor Refrigerant Leaving Evaporator, °C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61552"/>
        <c:crosses val="autoZero"/>
        <c:crossBetween val="midCat"/>
      </c:valAx>
      <c:valAx>
        <c:axId val="469761552"/>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Refrigerant</a:t>
                </a:r>
                <a:r>
                  <a:rPr lang="en-US" baseline="0"/>
                  <a:t> Flow Rate, kg/h-kW</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7603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304800</xdr:colOff>
      <xdr:row>20</xdr:row>
      <xdr:rowOff>133350</xdr:rowOff>
    </xdr:to>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7</xdr:col>
      <xdr:colOff>304800</xdr:colOff>
      <xdr:row>44</xdr:row>
      <xdr:rowOff>133350</xdr:rowOff>
    </xdr:to>
    <xdr:graphicFrame macro="">
      <xdr:nvGraphicFramePr>
        <xdr:cNvPr id="3" name="Chart 2">
          <a:extLst>
            <a:ext uri="{FF2B5EF4-FFF2-40B4-BE49-F238E27FC236}">
              <a16:creationId xmlns=""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476250</xdr:colOff>
      <xdr:row>5</xdr:row>
      <xdr:rowOff>9525</xdr:rowOff>
    </xdr:from>
    <xdr:to>
      <xdr:col>6</xdr:col>
      <xdr:colOff>552450</xdr:colOff>
      <xdr:row>6</xdr:row>
      <xdr:rowOff>161925</xdr:rowOff>
    </xdr:to>
    <xdr:sp macro="" textlink="">
      <xdr:nvSpPr>
        <xdr:cNvPr id="4" name="TextBox 3">
          <a:extLst>
            <a:ext uri="{FF2B5EF4-FFF2-40B4-BE49-F238E27FC236}">
              <a16:creationId xmlns="" xmlns:a16="http://schemas.microsoft.com/office/drawing/2014/main" id="{00000000-0008-0000-0400-000004000000}"/>
            </a:ext>
          </a:extLst>
        </xdr:cNvPr>
        <xdr:cNvSpPr txBox="1"/>
      </xdr:nvSpPr>
      <xdr:spPr>
        <a:xfrm>
          <a:off x="2914650" y="1009650"/>
          <a:ext cx="12954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LIQUID TEMPERATURE</a:t>
          </a:r>
          <a:r>
            <a:rPr lang="en-US" sz="800" baseline="0"/>
            <a:t>, °F</a:t>
          </a:r>
        </a:p>
        <a:p>
          <a:r>
            <a:rPr lang="en-US" sz="800" baseline="0"/>
            <a:t>AT EVAPORATOR FEED</a:t>
          </a:r>
          <a:endParaRPr lang="en-US" sz="800"/>
        </a:p>
      </xdr:txBody>
    </xdr:sp>
    <xdr:clientData/>
  </xdr:twoCellAnchor>
  <xdr:twoCellAnchor>
    <xdr:from>
      <xdr:col>2</xdr:col>
      <xdr:colOff>447675</xdr:colOff>
      <xdr:row>28</xdr:row>
      <xdr:rowOff>123825</xdr:rowOff>
    </xdr:from>
    <xdr:to>
      <xdr:col>4</xdr:col>
      <xdr:colOff>523875</xdr:colOff>
      <xdr:row>30</xdr:row>
      <xdr:rowOff>85725</xdr:rowOff>
    </xdr:to>
    <xdr:sp macro="" textlink="">
      <xdr:nvSpPr>
        <xdr:cNvPr id="5" name="TextBox 4">
          <a:extLst>
            <a:ext uri="{FF2B5EF4-FFF2-40B4-BE49-F238E27FC236}">
              <a16:creationId xmlns="" xmlns:a16="http://schemas.microsoft.com/office/drawing/2014/main" id="{00000000-0008-0000-0400-000005000000}"/>
            </a:ext>
          </a:extLst>
        </xdr:cNvPr>
        <xdr:cNvSpPr txBox="1"/>
      </xdr:nvSpPr>
      <xdr:spPr>
        <a:xfrm>
          <a:off x="1666875" y="5362575"/>
          <a:ext cx="12954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LIQUID TEMPERATURE</a:t>
          </a:r>
          <a:r>
            <a:rPr lang="en-US" sz="800" baseline="0"/>
            <a:t>, °C</a:t>
          </a:r>
        </a:p>
        <a:p>
          <a:r>
            <a:rPr lang="en-US" sz="800" baseline="0"/>
            <a:t>AT EVAPORATOR FEED</a:t>
          </a:r>
          <a:endParaRPr lang="en-US" sz="8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257178</xdr:colOff>
      <xdr:row>95</xdr:row>
      <xdr:rowOff>28579</xdr:rowOff>
    </xdr:from>
    <xdr:to>
      <xdr:col>5</xdr:col>
      <xdr:colOff>272822</xdr:colOff>
      <xdr:row>96</xdr:row>
      <xdr:rowOff>136062</xdr:rowOff>
    </xdr:to>
    <xdr:pic>
      <xdr:nvPicPr>
        <xdr:cNvPr id="2" name="Picture 1">
          <a:extLst>
            <a:ext uri="{FF2B5EF4-FFF2-40B4-BE49-F238E27FC236}">
              <a16:creationId xmlns=""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3" name="Picture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39</xdr:row>
      <xdr:rowOff>28579</xdr:rowOff>
    </xdr:from>
    <xdr:to>
      <xdr:col>5</xdr:col>
      <xdr:colOff>272822</xdr:colOff>
      <xdr:row>40</xdr:row>
      <xdr:rowOff>136062</xdr:rowOff>
    </xdr:to>
    <xdr:pic>
      <xdr:nvPicPr>
        <xdr:cNvPr id="4" name="Picture 3">
          <a:extLst>
            <a:ext uri="{FF2B5EF4-FFF2-40B4-BE49-F238E27FC236}">
              <a16:creationId xmlns="" xmlns:a16="http://schemas.microsoft.com/office/drawing/2014/main" id="{00000000-0008-0000-10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5" name="Picture 4">
          <a:extLst>
            <a:ext uri="{FF2B5EF4-FFF2-40B4-BE49-F238E27FC236}">
              <a16:creationId xmlns="" xmlns:a16="http://schemas.microsoft.com/office/drawing/2014/main" id="{00000000-0008-0000-10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4" name="Picture 3">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5" name="Picture 4">
          <a:extLst>
            <a:ext uri="{FF2B5EF4-FFF2-40B4-BE49-F238E27FC236}">
              <a16:creationId xmlns="" xmlns:a16="http://schemas.microsoft.com/office/drawing/2014/main" id="{00000000-0008-0000-11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12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4" name="Picture 3">
          <a:extLst>
            <a:ext uri="{FF2B5EF4-FFF2-40B4-BE49-F238E27FC236}">
              <a16:creationId xmlns=""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5" name="Picture 4">
          <a:extLst>
            <a:ext uri="{FF2B5EF4-FFF2-40B4-BE49-F238E27FC236}">
              <a16:creationId xmlns="" xmlns:a16="http://schemas.microsoft.com/office/drawing/2014/main" id="{00000000-0008-0000-12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3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3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3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4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4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4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5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5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6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6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7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7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8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8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9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9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304800</xdr:colOff>
      <xdr:row>20</xdr:row>
      <xdr:rowOff>133350</xdr:rowOff>
    </xdr:to>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7</xdr:col>
      <xdr:colOff>304800</xdr:colOff>
      <xdr:row>44</xdr:row>
      <xdr:rowOff>133350</xdr:rowOff>
    </xdr:to>
    <xdr:graphicFrame macro="">
      <xdr:nvGraphicFramePr>
        <xdr:cNvPr id="3" name="Chart 2">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476250</xdr:colOff>
      <xdr:row>5</xdr:row>
      <xdr:rowOff>9525</xdr:rowOff>
    </xdr:from>
    <xdr:to>
      <xdr:col>6</xdr:col>
      <xdr:colOff>552450</xdr:colOff>
      <xdr:row>6</xdr:row>
      <xdr:rowOff>161925</xdr:rowOff>
    </xdr:to>
    <xdr:sp macro="" textlink="">
      <xdr:nvSpPr>
        <xdr:cNvPr id="4" name="TextBox 3">
          <a:extLst>
            <a:ext uri="{FF2B5EF4-FFF2-40B4-BE49-F238E27FC236}">
              <a16:creationId xmlns="" xmlns:a16="http://schemas.microsoft.com/office/drawing/2014/main" id="{00000000-0008-0000-0500-000004000000}"/>
            </a:ext>
          </a:extLst>
        </xdr:cNvPr>
        <xdr:cNvSpPr txBox="1"/>
      </xdr:nvSpPr>
      <xdr:spPr>
        <a:xfrm>
          <a:off x="2914650" y="1009650"/>
          <a:ext cx="12954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LIQUID TEMPERATURE</a:t>
          </a:r>
          <a:r>
            <a:rPr lang="en-US" sz="800" baseline="0"/>
            <a:t>, °F</a:t>
          </a:r>
        </a:p>
        <a:p>
          <a:r>
            <a:rPr lang="en-US" sz="800" baseline="0"/>
            <a:t>AT EVAPORATOR FEED</a:t>
          </a:r>
          <a:endParaRPr lang="en-US" sz="800"/>
        </a:p>
      </xdr:txBody>
    </xdr:sp>
    <xdr:clientData/>
  </xdr:twoCellAnchor>
  <xdr:twoCellAnchor>
    <xdr:from>
      <xdr:col>4</xdr:col>
      <xdr:colOff>19050</xdr:colOff>
      <xdr:row>28</xdr:row>
      <xdr:rowOff>180975</xdr:rowOff>
    </xdr:from>
    <xdr:to>
      <xdr:col>6</xdr:col>
      <xdr:colOff>95250</xdr:colOff>
      <xdr:row>30</xdr:row>
      <xdr:rowOff>142875</xdr:rowOff>
    </xdr:to>
    <xdr:sp macro="" textlink="">
      <xdr:nvSpPr>
        <xdr:cNvPr id="5" name="TextBox 4">
          <a:extLst>
            <a:ext uri="{FF2B5EF4-FFF2-40B4-BE49-F238E27FC236}">
              <a16:creationId xmlns="" xmlns:a16="http://schemas.microsoft.com/office/drawing/2014/main" id="{00000000-0008-0000-0500-000005000000}"/>
            </a:ext>
          </a:extLst>
        </xdr:cNvPr>
        <xdr:cNvSpPr txBox="1"/>
      </xdr:nvSpPr>
      <xdr:spPr>
        <a:xfrm>
          <a:off x="2457450" y="5610225"/>
          <a:ext cx="12954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LIQUID TEMPERATURE</a:t>
          </a:r>
          <a:r>
            <a:rPr lang="en-US" sz="800" baseline="0"/>
            <a:t>, °C</a:t>
          </a:r>
        </a:p>
        <a:p>
          <a:r>
            <a:rPr lang="en-US" sz="800" baseline="0"/>
            <a:t>AT EVAPORATOR FEED</a:t>
          </a:r>
          <a:endParaRPr lang="en-US" sz="8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257178</xdr:colOff>
      <xdr:row>38</xdr:row>
      <xdr:rowOff>28579</xdr:rowOff>
    </xdr:from>
    <xdr:to>
      <xdr:col>4</xdr:col>
      <xdr:colOff>406172</xdr:colOff>
      <xdr:row>39</xdr:row>
      <xdr:rowOff>136062</xdr:rowOff>
    </xdr:to>
    <xdr:pic>
      <xdr:nvPicPr>
        <xdr:cNvPr id="2" name="Picture 1">
          <a:extLst>
            <a:ext uri="{FF2B5EF4-FFF2-40B4-BE49-F238E27FC236}">
              <a16:creationId xmlns=""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41</xdr:row>
      <xdr:rowOff>28579</xdr:rowOff>
    </xdr:from>
    <xdr:to>
      <xdr:col>3</xdr:col>
      <xdr:colOff>657167</xdr:colOff>
      <xdr:row>42</xdr:row>
      <xdr:rowOff>136062</xdr:rowOff>
    </xdr:to>
    <xdr:pic>
      <xdr:nvPicPr>
        <xdr:cNvPr id="3" name="Picture 2">
          <a:extLst>
            <a:ext uri="{FF2B5EF4-FFF2-40B4-BE49-F238E27FC236}">
              <a16:creationId xmlns="" xmlns:a16="http://schemas.microsoft.com/office/drawing/2014/main" id="{00000000-0008-0000-1A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88</xdr:row>
      <xdr:rowOff>28579</xdr:rowOff>
    </xdr:from>
    <xdr:to>
      <xdr:col>4</xdr:col>
      <xdr:colOff>406172</xdr:colOff>
      <xdr:row>89</xdr:row>
      <xdr:rowOff>136062</xdr:rowOff>
    </xdr:to>
    <xdr:pic>
      <xdr:nvPicPr>
        <xdr:cNvPr id="4" name="Picture 3">
          <a:extLst>
            <a:ext uri="{FF2B5EF4-FFF2-40B4-BE49-F238E27FC236}">
              <a16:creationId xmlns=""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91</xdr:row>
      <xdr:rowOff>28579</xdr:rowOff>
    </xdr:from>
    <xdr:to>
      <xdr:col>3</xdr:col>
      <xdr:colOff>657167</xdr:colOff>
      <xdr:row>92</xdr:row>
      <xdr:rowOff>136062</xdr:rowOff>
    </xdr:to>
    <xdr:pic>
      <xdr:nvPicPr>
        <xdr:cNvPr id="5" name="Picture 4">
          <a:extLst>
            <a:ext uri="{FF2B5EF4-FFF2-40B4-BE49-F238E27FC236}">
              <a16:creationId xmlns="" xmlns:a16="http://schemas.microsoft.com/office/drawing/2014/main" id="{00000000-0008-0000-1A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66677</xdr:colOff>
      <xdr:row>4</xdr:row>
      <xdr:rowOff>38101</xdr:rowOff>
    </xdr:from>
    <xdr:to>
      <xdr:col>11</xdr:col>
      <xdr:colOff>71836</xdr:colOff>
      <xdr:row>9</xdr:row>
      <xdr:rowOff>171315</xdr:rowOff>
    </xdr:to>
    <xdr:pic>
      <xdr:nvPicPr>
        <xdr:cNvPr id="2" name="Picture 1">
          <a:extLst>
            <a:ext uri="{FF2B5EF4-FFF2-40B4-BE49-F238E27FC236}">
              <a16:creationId xmlns=""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7" y="847726"/>
          <a:ext cx="6253559" cy="1085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66677</xdr:colOff>
      <xdr:row>39</xdr:row>
      <xdr:rowOff>38101</xdr:rowOff>
    </xdr:from>
    <xdr:ext cx="6253559" cy="1085714"/>
    <xdr:pic>
      <xdr:nvPicPr>
        <xdr:cNvPr id="3" name="Picture 2">
          <a:extLst>
            <a:ext uri="{FF2B5EF4-FFF2-40B4-BE49-F238E27FC236}">
              <a16:creationId xmlns=""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7" y="847726"/>
          <a:ext cx="6253559" cy="10857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6</xdr:row>
      <xdr:rowOff>38100</xdr:rowOff>
    </xdr:from>
    <xdr:to>
      <xdr:col>11</xdr:col>
      <xdr:colOff>0</xdr:colOff>
      <xdr:row>9</xdr:row>
      <xdr:rowOff>171450</xdr:rowOff>
    </xdr:to>
    <xdr:pic>
      <xdr:nvPicPr>
        <xdr:cNvPr id="4" name="Picture 3">
          <a:extLst>
            <a:ext uri="{FF2B5EF4-FFF2-40B4-BE49-F238E27FC236}">
              <a16:creationId xmlns="" xmlns:a16="http://schemas.microsoft.com/office/drawing/2014/main" id="{00000000-0008-0000-1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28725"/>
          <a:ext cx="65532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40</xdr:row>
      <xdr:rowOff>38100</xdr:rowOff>
    </xdr:from>
    <xdr:ext cx="6553200" cy="704850"/>
    <xdr:pic>
      <xdr:nvPicPr>
        <xdr:cNvPr id="5" name="Picture 4">
          <a:extLst>
            <a:ext uri="{FF2B5EF4-FFF2-40B4-BE49-F238E27FC236}">
              <a16:creationId xmlns="" xmlns:a16="http://schemas.microsoft.com/office/drawing/2014/main" id="{00000000-0008-0000-1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28725"/>
          <a:ext cx="655320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276228</xdr:colOff>
      <xdr:row>95</xdr:row>
      <xdr:rowOff>19054</xdr:rowOff>
    </xdr:from>
    <xdr:to>
      <xdr:col>5</xdr:col>
      <xdr:colOff>291872</xdr:colOff>
      <xdr:row>96</xdr:row>
      <xdr:rowOff>126537</xdr:rowOff>
    </xdr:to>
    <xdr:pic>
      <xdr:nvPicPr>
        <xdr:cNvPr id="4" name="Picture 3">
          <a:extLst>
            <a:ext uri="{FF2B5EF4-FFF2-40B4-BE49-F238E27FC236}">
              <a16:creationId xmlns=""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276228" y="18211804"/>
          <a:ext cx="2892194" cy="297983"/>
        </a:xfrm>
        <a:prstGeom prst="rect">
          <a:avLst/>
        </a:prstGeom>
      </xdr:spPr>
    </xdr:pic>
    <xdr:clientData/>
  </xdr:twoCellAnchor>
  <xdr:twoCellAnchor editAs="oneCell">
    <xdr:from>
      <xdr:col>0</xdr:col>
      <xdr:colOff>266701</xdr:colOff>
      <xdr:row>98</xdr:row>
      <xdr:rowOff>19054</xdr:rowOff>
    </xdr:from>
    <xdr:to>
      <xdr:col>4</xdr:col>
      <xdr:colOff>304742</xdr:colOff>
      <xdr:row>99</xdr:row>
      <xdr:rowOff>126537</xdr:rowOff>
    </xdr:to>
    <xdr:pic>
      <xdr:nvPicPr>
        <xdr:cNvPr id="5" name="Picture 4">
          <a:extLst>
            <a:ext uri="{FF2B5EF4-FFF2-40B4-BE49-F238E27FC236}">
              <a16:creationId xmlns="" xmlns:a16="http://schemas.microsoft.com/office/drawing/2014/main" id="{00000000-0008-0000-0900-000005000000}"/>
            </a:ext>
          </a:extLst>
        </xdr:cNvPr>
        <xdr:cNvPicPr>
          <a:picLocks noChangeAspect="1"/>
        </xdr:cNvPicPr>
      </xdr:nvPicPr>
      <xdr:blipFill>
        <a:blip xmlns:r="http://schemas.openxmlformats.org/officeDocument/2006/relationships" r:embed="rId2"/>
        <a:stretch>
          <a:fillRect/>
        </a:stretch>
      </xdr:blipFill>
      <xdr:spPr>
        <a:xfrm>
          <a:off x="266701" y="18783304"/>
          <a:ext cx="2304991" cy="297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257178</xdr:colOff>
      <xdr:row>21</xdr:row>
      <xdr:rowOff>28579</xdr:rowOff>
    </xdr:from>
    <xdr:to>
      <xdr:col>5</xdr:col>
      <xdr:colOff>272822</xdr:colOff>
      <xdr:row>22</xdr:row>
      <xdr:rowOff>136062</xdr:rowOff>
    </xdr:to>
    <xdr:pic>
      <xdr:nvPicPr>
        <xdr:cNvPr id="2" name="Picture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24</xdr:row>
      <xdr:rowOff>28579</xdr:rowOff>
    </xdr:from>
    <xdr:to>
      <xdr:col>4</xdr:col>
      <xdr:colOff>285692</xdr:colOff>
      <xdr:row>25</xdr:row>
      <xdr:rowOff>136062</xdr:rowOff>
    </xdr:to>
    <xdr:pic>
      <xdr:nvPicPr>
        <xdr:cNvPr id="3" name="Picture 2">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59</xdr:row>
      <xdr:rowOff>28579</xdr:rowOff>
    </xdr:from>
    <xdr:to>
      <xdr:col>5</xdr:col>
      <xdr:colOff>272822</xdr:colOff>
      <xdr:row>60</xdr:row>
      <xdr:rowOff>136062</xdr:rowOff>
    </xdr:to>
    <xdr:pic>
      <xdr:nvPicPr>
        <xdr:cNvPr id="4" name="Picture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62</xdr:row>
      <xdr:rowOff>28579</xdr:rowOff>
    </xdr:from>
    <xdr:to>
      <xdr:col>4</xdr:col>
      <xdr:colOff>285692</xdr:colOff>
      <xdr:row>63</xdr:row>
      <xdr:rowOff>136062</xdr:rowOff>
    </xdr:to>
    <xdr:pic>
      <xdr:nvPicPr>
        <xdr:cNvPr id="5" name="Picture 4">
          <a:extLst>
            <a:ext uri="{FF2B5EF4-FFF2-40B4-BE49-F238E27FC236}">
              <a16:creationId xmlns="" xmlns:a16="http://schemas.microsoft.com/office/drawing/2014/main" id="{00000000-0008-0000-0A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257178</xdr:colOff>
      <xdr:row>27</xdr:row>
      <xdr:rowOff>28579</xdr:rowOff>
    </xdr:from>
    <xdr:to>
      <xdr:col>5</xdr:col>
      <xdr:colOff>510947</xdr:colOff>
      <xdr:row>28</xdr:row>
      <xdr:rowOff>136062</xdr:rowOff>
    </xdr:to>
    <xdr:pic>
      <xdr:nvPicPr>
        <xdr:cNvPr id="2" name="Picture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30</xdr:row>
      <xdr:rowOff>28579</xdr:rowOff>
    </xdr:from>
    <xdr:to>
      <xdr:col>4</xdr:col>
      <xdr:colOff>523817</xdr:colOff>
      <xdr:row>31</xdr:row>
      <xdr:rowOff>136062</xdr:rowOff>
    </xdr:to>
    <xdr:pic>
      <xdr:nvPicPr>
        <xdr:cNvPr id="3" name="Picture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70</xdr:row>
      <xdr:rowOff>28579</xdr:rowOff>
    </xdr:from>
    <xdr:to>
      <xdr:col>5</xdr:col>
      <xdr:colOff>510947</xdr:colOff>
      <xdr:row>71</xdr:row>
      <xdr:rowOff>136062</xdr:rowOff>
    </xdr:to>
    <xdr:pic>
      <xdr:nvPicPr>
        <xdr:cNvPr id="4" name="Picture 3">
          <a:extLst>
            <a:ext uri="{FF2B5EF4-FFF2-40B4-BE49-F238E27FC236}">
              <a16:creationId xmlns=""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73</xdr:row>
      <xdr:rowOff>28579</xdr:rowOff>
    </xdr:from>
    <xdr:to>
      <xdr:col>4</xdr:col>
      <xdr:colOff>523817</xdr:colOff>
      <xdr:row>74</xdr:row>
      <xdr:rowOff>136062</xdr:rowOff>
    </xdr:to>
    <xdr:pic>
      <xdr:nvPicPr>
        <xdr:cNvPr id="5" name="Picture 4">
          <a:extLst>
            <a:ext uri="{FF2B5EF4-FFF2-40B4-BE49-F238E27FC236}">
              <a16:creationId xmlns="" xmlns:a16="http://schemas.microsoft.com/office/drawing/2014/main" id="{00000000-0008-0000-0B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4" name="Picture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5" name="Picture 4">
          <a:extLst>
            <a:ext uri="{FF2B5EF4-FFF2-40B4-BE49-F238E27FC236}">
              <a16:creationId xmlns=""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6" name="Picture 5">
          <a:extLst>
            <a:ext uri="{FF2B5EF4-FFF2-40B4-BE49-F238E27FC236}">
              <a16:creationId xmlns="" xmlns:a16="http://schemas.microsoft.com/office/drawing/2014/main" id="{00000000-0008-0000-0D00-000006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7" name="Picture 6">
          <a:extLst>
            <a:ext uri="{FF2B5EF4-FFF2-40B4-BE49-F238E27FC236}">
              <a16:creationId xmlns="" xmlns:a16="http://schemas.microsoft.com/office/drawing/2014/main" id="{00000000-0008-0000-0D00-000007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4" name="Picture 3">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5" name="Picture 4">
          <a:extLst>
            <a:ext uri="{FF2B5EF4-FFF2-40B4-BE49-F238E27FC236}">
              <a16:creationId xmlns="" xmlns:a16="http://schemas.microsoft.com/office/drawing/2014/main" id="{00000000-0008-0000-0E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257178</xdr:colOff>
      <xdr:row>39</xdr:row>
      <xdr:rowOff>28579</xdr:rowOff>
    </xdr:from>
    <xdr:to>
      <xdr:col>5</xdr:col>
      <xdr:colOff>272822</xdr:colOff>
      <xdr:row>40</xdr:row>
      <xdr:rowOff>136062</xdr:rowOff>
    </xdr:to>
    <xdr:pic>
      <xdr:nvPicPr>
        <xdr:cNvPr id="2" name="Picture 1">
          <a:extLst>
            <a:ext uri="{FF2B5EF4-FFF2-40B4-BE49-F238E27FC236}">
              <a16:creationId xmlns=""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42</xdr:row>
      <xdr:rowOff>28579</xdr:rowOff>
    </xdr:from>
    <xdr:to>
      <xdr:col>4</xdr:col>
      <xdr:colOff>285692</xdr:colOff>
      <xdr:row>43</xdr:row>
      <xdr:rowOff>136062</xdr:rowOff>
    </xdr:to>
    <xdr:pic>
      <xdr:nvPicPr>
        <xdr:cNvPr id="3" name="Picture 2">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twoCellAnchor editAs="oneCell">
    <xdr:from>
      <xdr:col>0</xdr:col>
      <xdr:colOff>257178</xdr:colOff>
      <xdr:row>95</xdr:row>
      <xdr:rowOff>28579</xdr:rowOff>
    </xdr:from>
    <xdr:to>
      <xdr:col>5</xdr:col>
      <xdr:colOff>272822</xdr:colOff>
      <xdr:row>96</xdr:row>
      <xdr:rowOff>136062</xdr:rowOff>
    </xdr:to>
    <xdr:pic>
      <xdr:nvPicPr>
        <xdr:cNvPr id="4" name="Picture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257178" y="7505704"/>
          <a:ext cx="2892194" cy="297983"/>
        </a:xfrm>
        <a:prstGeom prst="rect">
          <a:avLst/>
        </a:prstGeom>
      </xdr:spPr>
    </xdr:pic>
    <xdr:clientData/>
  </xdr:twoCellAnchor>
  <xdr:twoCellAnchor editAs="oneCell">
    <xdr:from>
      <xdr:col>0</xdr:col>
      <xdr:colOff>247651</xdr:colOff>
      <xdr:row>98</xdr:row>
      <xdr:rowOff>28579</xdr:rowOff>
    </xdr:from>
    <xdr:to>
      <xdr:col>4</xdr:col>
      <xdr:colOff>285692</xdr:colOff>
      <xdr:row>99</xdr:row>
      <xdr:rowOff>136062</xdr:rowOff>
    </xdr:to>
    <xdr:pic>
      <xdr:nvPicPr>
        <xdr:cNvPr id="5" name="Picture 4">
          <a:extLst>
            <a:ext uri="{FF2B5EF4-FFF2-40B4-BE49-F238E27FC236}">
              <a16:creationId xmlns="" xmlns:a16="http://schemas.microsoft.com/office/drawing/2014/main" id="{00000000-0008-0000-0F00-000005000000}"/>
            </a:ext>
          </a:extLst>
        </xdr:cNvPr>
        <xdr:cNvPicPr>
          <a:picLocks noChangeAspect="1"/>
        </xdr:cNvPicPr>
      </xdr:nvPicPr>
      <xdr:blipFill>
        <a:blip xmlns:r="http://schemas.openxmlformats.org/officeDocument/2006/relationships" r:embed="rId2"/>
        <a:stretch>
          <a:fillRect/>
        </a:stretch>
      </xdr:blipFill>
      <xdr:spPr>
        <a:xfrm>
          <a:off x="247651" y="8077204"/>
          <a:ext cx="2304991" cy="297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H13" sqref="H13"/>
    </sheetView>
  </sheetViews>
  <sheetFormatPr defaultRowHeight="15" x14ac:dyDescent="0.25"/>
  <sheetData>
    <row r="1" spans="1:1" x14ac:dyDescent="0.25">
      <c r="A1" t="s">
        <v>503</v>
      </c>
    </row>
    <row r="2" spans="1:1" x14ac:dyDescent="0.25">
      <c r="A2" t="s">
        <v>501</v>
      </c>
    </row>
    <row r="3" spans="1:1" x14ac:dyDescent="0.25">
      <c r="A3" t="s">
        <v>502</v>
      </c>
    </row>
    <row r="4" spans="1:1" x14ac:dyDescent="0.25">
      <c r="A4" t="s">
        <v>504</v>
      </c>
    </row>
    <row r="6" spans="1:1" x14ac:dyDescent="0.25">
      <c r="A6" s="139" t="s">
        <v>505</v>
      </c>
    </row>
    <row r="8" spans="1:1" x14ac:dyDescent="0.25">
      <c r="A8" t="s">
        <v>627</v>
      </c>
    </row>
    <row r="9" spans="1:1" x14ac:dyDescent="0.25">
      <c r="A9" s="2" t="s">
        <v>630</v>
      </c>
    </row>
    <row r="10" spans="1:1" x14ac:dyDescent="0.25">
      <c r="A10" s="2" t="s">
        <v>632</v>
      </c>
    </row>
    <row r="11" spans="1:1" x14ac:dyDescent="0.25">
      <c r="A11" s="2" t="s">
        <v>631</v>
      </c>
    </row>
    <row r="12" spans="1:1" x14ac:dyDescent="0.25">
      <c r="A12" s="2"/>
    </row>
    <row r="13" spans="1:1" x14ac:dyDescent="0.25">
      <c r="A13" s="2" t="s">
        <v>628</v>
      </c>
    </row>
    <row r="15" spans="1:1" x14ac:dyDescent="0.25">
      <c r="A15" s="2" t="s">
        <v>629</v>
      </c>
    </row>
    <row r="17" spans="1:1" x14ac:dyDescent="0.25">
      <c r="A17" s="2" t="s">
        <v>556</v>
      </c>
    </row>
    <row r="18" spans="1:1" x14ac:dyDescent="0.25">
      <c r="A18" s="2" t="s">
        <v>500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13" workbookViewId="0">
      <selection activeCell="C2" sqref="C2"/>
    </sheetView>
  </sheetViews>
  <sheetFormatPr defaultRowHeight="15" x14ac:dyDescent="0.25"/>
  <cols>
    <col min="1" max="1" width="10" customWidth="1"/>
    <col min="2" max="2" width="5.7109375" customWidth="1"/>
    <col min="8" max="9" width="11.7109375" customWidth="1"/>
    <col min="10" max="11" width="9.140625" customWidth="1"/>
    <col min="12" max="13" width="11.7109375" customWidth="1"/>
  </cols>
  <sheetData>
    <row r="1" spans="1:13" ht="18.75" x14ac:dyDescent="0.3">
      <c r="A1" s="1" t="s">
        <v>0</v>
      </c>
      <c r="L1" s="25"/>
    </row>
    <row r="2" spans="1:13" x14ac:dyDescent="0.25">
      <c r="A2" s="13"/>
    </row>
    <row r="3" spans="1:13" x14ac:dyDescent="0.25">
      <c r="A3" s="2" t="s">
        <v>548</v>
      </c>
    </row>
    <row r="5" spans="1:13" x14ac:dyDescent="0.25">
      <c r="A5" s="26"/>
      <c r="B5" s="12"/>
      <c r="C5" s="249" t="s">
        <v>108</v>
      </c>
      <c r="D5" s="250"/>
      <c r="E5" s="250"/>
      <c r="F5" s="250"/>
      <c r="G5" s="251"/>
      <c r="H5" s="249" t="s">
        <v>109</v>
      </c>
      <c r="I5" s="250"/>
      <c r="J5" s="227" t="s">
        <v>110</v>
      </c>
      <c r="K5" s="228"/>
      <c r="L5" s="228"/>
      <c r="M5" s="228"/>
    </row>
    <row r="6" spans="1:13" x14ac:dyDescent="0.25">
      <c r="A6" s="252" t="s">
        <v>91</v>
      </c>
      <c r="B6" s="246"/>
      <c r="C6" s="253" t="s">
        <v>111</v>
      </c>
      <c r="D6" s="254"/>
      <c r="E6" s="254"/>
      <c r="F6" s="254"/>
      <c r="G6" s="255"/>
      <c r="H6" s="253" t="s">
        <v>112</v>
      </c>
      <c r="I6" s="254"/>
      <c r="J6" s="256" t="s">
        <v>113</v>
      </c>
      <c r="K6" s="266"/>
      <c r="L6" s="249" t="s">
        <v>114</v>
      </c>
      <c r="M6" s="250"/>
    </row>
    <row r="7" spans="1:13" x14ac:dyDescent="0.25">
      <c r="A7" s="259" t="s">
        <v>92</v>
      </c>
      <c r="B7" s="260"/>
      <c r="C7" s="27">
        <v>1.1412749100033608</v>
      </c>
      <c r="D7" s="28">
        <v>1.6613063303110422</v>
      </c>
      <c r="E7" s="28">
        <v>2.3229194191025755</v>
      </c>
      <c r="F7" s="28">
        <v>3.1411769933501859</v>
      </c>
      <c r="G7" s="29">
        <v>4.131211977650608</v>
      </c>
      <c r="H7" s="261" t="s">
        <v>115</v>
      </c>
      <c r="I7" s="245"/>
      <c r="J7" s="235"/>
      <c r="K7" s="267"/>
      <c r="L7" s="261" t="s">
        <v>116</v>
      </c>
      <c r="M7" s="245"/>
    </row>
    <row r="8" spans="1:13" x14ac:dyDescent="0.25">
      <c r="A8" s="208" t="s">
        <v>94</v>
      </c>
      <c r="B8" s="244"/>
      <c r="C8" s="227" t="s">
        <v>117</v>
      </c>
      <c r="D8" s="228"/>
      <c r="E8" s="228"/>
      <c r="F8" s="228"/>
      <c r="G8" s="228"/>
      <c r="H8" s="228"/>
      <c r="I8" s="228"/>
      <c r="J8" s="228"/>
      <c r="K8" s="228"/>
      <c r="L8" s="228"/>
      <c r="M8" s="228"/>
    </row>
    <row r="9" spans="1:13" x14ac:dyDescent="0.25">
      <c r="A9" s="245" t="s">
        <v>98</v>
      </c>
      <c r="B9" s="246"/>
      <c r="C9" s="30">
        <v>-40</v>
      </c>
      <c r="D9" s="31">
        <v>-20</v>
      </c>
      <c r="E9" s="31">
        <v>0</v>
      </c>
      <c r="F9" s="31">
        <v>20</v>
      </c>
      <c r="G9" s="31">
        <v>40</v>
      </c>
      <c r="H9" s="30">
        <v>-40</v>
      </c>
      <c r="I9" s="59">
        <v>40</v>
      </c>
      <c r="J9" s="31">
        <v>-40</v>
      </c>
      <c r="K9" s="31">
        <v>40</v>
      </c>
      <c r="L9" s="30">
        <v>-40</v>
      </c>
      <c r="M9" s="31">
        <v>40</v>
      </c>
    </row>
    <row r="10" spans="1:13" x14ac:dyDescent="0.25">
      <c r="A10" s="265" t="s">
        <v>118</v>
      </c>
      <c r="B10" s="248"/>
      <c r="C10" s="5" t="s">
        <v>119</v>
      </c>
      <c r="D10">
        <v>0.11700000000000001</v>
      </c>
      <c r="E10">
        <v>0.18099999999999999</v>
      </c>
      <c r="F10" s="32">
        <v>0.27</v>
      </c>
      <c r="G10">
        <v>0.38700000000000001</v>
      </c>
      <c r="H10" s="18">
        <v>0.45900000000000002</v>
      </c>
      <c r="I10" s="14">
        <v>0.59099999999999997</v>
      </c>
      <c r="J10" s="26">
        <v>1.1100000000000001</v>
      </c>
      <c r="K10" s="12">
        <v>1.23</v>
      </c>
      <c r="L10">
        <v>2.0499999999999998</v>
      </c>
      <c r="M10">
        <v>2.27</v>
      </c>
    </row>
    <row r="11" spans="1:13" x14ac:dyDescent="0.25">
      <c r="A11" s="263" t="s">
        <v>120</v>
      </c>
      <c r="B11" s="243"/>
      <c r="C11">
        <v>0.17799999999999999</v>
      </c>
      <c r="D11">
        <v>0.28899999999999998</v>
      </c>
      <c r="E11">
        <v>0.44800000000000001</v>
      </c>
      <c r="F11">
        <v>0.66400000000000003</v>
      </c>
      <c r="G11">
        <v>0.95199999999999996</v>
      </c>
      <c r="H11" s="18">
        <v>1.1299999999999999</v>
      </c>
      <c r="I11" s="14">
        <v>1.45</v>
      </c>
      <c r="J11">
        <v>2.19</v>
      </c>
      <c r="K11" s="14">
        <v>2.42</v>
      </c>
      <c r="L11">
        <v>5.04</v>
      </c>
      <c r="M11">
        <v>5.58</v>
      </c>
    </row>
    <row r="12" spans="1:13" x14ac:dyDescent="0.25">
      <c r="A12" s="263" t="s">
        <v>121</v>
      </c>
      <c r="B12" s="243"/>
      <c r="C12">
        <v>0.32400000000000001</v>
      </c>
      <c r="D12">
        <v>0.52500000000000002</v>
      </c>
      <c r="E12">
        <v>0.81200000000000006</v>
      </c>
      <c r="F12" s="34">
        <v>1.2</v>
      </c>
      <c r="G12">
        <v>1.72</v>
      </c>
      <c r="H12" s="18">
        <v>2.04</v>
      </c>
      <c r="I12" s="14">
        <v>2.62</v>
      </c>
      <c r="J12">
        <v>3.42</v>
      </c>
      <c r="K12" s="14">
        <v>3.78</v>
      </c>
      <c r="L12">
        <v>9.1300000000000008</v>
      </c>
      <c r="M12">
        <v>10.1</v>
      </c>
    </row>
    <row r="13" spans="1:13" x14ac:dyDescent="0.25">
      <c r="A13" s="242" t="s">
        <v>122</v>
      </c>
      <c r="B13" s="243"/>
      <c r="C13">
        <v>0.55300000000000005</v>
      </c>
      <c r="D13">
        <v>0.89700000000000002</v>
      </c>
      <c r="E13">
        <v>1.38</v>
      </c>
      <c r="F13">
        <v>2.0499999999999998</v>
      </c>
      <c r="G13">
        <v>2.93</v>
      </c>
      <c r="H13" s="18">
        <v>3.48</v>
      </c>
      <c r="I13" s="14">
        <v>4.45</v>
      </c>
      <c r="J13" s="34">
        <v>5.0999999999999996</v>
      </c>
      <c r="K13" s="14">
        <v>5.65</v>
      </c>
      <c r="L13">
        <v>15.3</v>
      </c>
      <c r="M13" s="36">
        <v>17</v>
      </c>
    </row>
    <row r="14" spans="1:13" x14ac:dyDescent="0.25">
      <c r="A14" s="263" t="s">
        <v>123</v>
      </c>
      <c r="B14" s="243"/>
      <c r="C14">
        <v>0.85799999999999998</v>
      </c>
      <c r="D14">
        <v>1.39</v>
      </c>
      <c r="E14">
        <v>2.14</v>
      </c>
      <c r="F14">
        <v>3.16</v>
      </c>
      <c r="G14">
        <v>4.5199999999999996</v>
      </c>
      <c r="H14" s="18">
        <v>5.37</v>
      </c>
      <c r="I14" s="14">
        <v>6.88</v>
      </c>
      <c r="J14">
        <v>7.09</v>
      </c>
      <c r="K14" s="14">
        <v>7.85</v>
      </c>
      <c r="L14">
        <v>21.3</v>
      </c>
      <c r="M14">
        <v>23.6</v>
      </c>
    </row>
    <row r="15" spans="1:13" x14ac:dyDescent="0.25">
      <c r="A15" s="263" t="s">
        <v>83</v>
      </c>
      <c r="B15" s="243"/>
      <c r="C15">
        <v>1.75</v>
      </c>
      <c r="D15">
        <v>2.82</v>
      </c>
      <c r="E15">
        <v>4.34</v>
      </c>
      <c r="F15" s="34">
        <v>6.4</v>
      </c>
      <c r="G15">
        <v>9.1300000000000008</v>
      </c>
      <c r="H15" s="18">
        <v>10.9</v>
      </c>
      <c r="I15" s="14">
        <v>13.9</v>
      </c>
      <c r="J15">
        <v>12.1</v>
      </c>
      <c r="K15" s="14">
        <v>13.4</v>
      </c>
      <c r="L15">
        <v>36.299999999999997</v>
      </c>
      <c r="M15">
        <v>40.200000000000003</v>
      </c>
    </row>
    <row r="16" spans="1:13" x14ac:dyDescent="0.25">
      <c r="A16" s="263" t="s">
        <v>84</v>
      </c>
      <c r="B16" s="243"/>
      <c r="C16">
        <v>3.05</v>
      </c>
      <c r="D16">
        <v>4.93</v>
      </c>
      <c r="E16">
        <v>7.57</v>
      </c>
      <c r="F16">
        <v>11.1</v>
      </c>
      <c r="G16">
        <v>15.9</v>
      </c>
      <c r="H16" s="18">
        <v>18.899999999999999</v>
      </c>
      <c r="I16" s="14">
        <v>24.1</v>
      </c>
      <c r="J16">
        <v>18.399999999999999</v>
      </c>
      <c r="K16" s="14">
        <v>20.399999999999999</v>
      </c>
      <c r="L16">
        <v>55.2</v>
      </c>
      <c r="M16">
        <v>61.2</v>
      </c>
    </row>
    <row r="17" spans="1:13" x14ac:dyDescent="0.25">
      <c r="A17" s="263" t="s">
        <v>85</v>
      </c>
      <c r="B17" s="243"/>
      <c r="C17">
        <v>4.68</v>
      </c>
      <c r="D17">
        <v>7.61</v>
      </c>
      <c r="E17">
        <v>11.8</v>
      </c>
      <c r="F17">
        <v>17.600000000000001</v>
      </c>
      <c r="G17">
        <v>25.1</v>
      </c>
      <c r="H17" s="18">
        <v>29.9</v>
      </c>
      <c r="I17" s="14">
        <v>38.1</v>
      </c>
      <c r="J17">
        <v>26.1</v>
      </c>
      <c r="K17" s="14">
        <v>28.9</v>
      </c>
      <c r="L17">
        <v>78.2</v>
      </c>
      <c r="M17">
        <v>86.6</v>
      </c>
    </row>
    <row r="18" spans="1:13" x14ac:dyDescent="0.25">
      <c r="A18" s="263" t="s">
        <v>86</v>
      </c>
      <c r="B18" s="243"/>
      <c r="C18">
        <v>8.14</v>
      </c>
      <c r="D18">
        <v>13.2</v>
      </c>
      <c r="E18">
        <v>20.6</v>
      </c>
      <c r="F18">
        <v>30.9</v>
      </c>
      <c r="G18">
        <v>45.1</v>
      </c>
      <c r="H18" s="18">
        <v>61.8</v>
      </c>
      <c r="I18" s="14">
        <v>78.7</v>
      </c>
      <c r="J18">
        <v>45.3</v>
      </c>
      <c r="K18" s="14">
        <v>50.2</v>
      </c>
      <c r="L18">
        <v>136</v>
      </c>
      <c r="M18">
        <v>151</v>
      </c>
    </row>
    <row r="19" spans="1:13" x14ac:dyDescent="0.25">
      <c r="A19" s="263" t="s">
        <v>87</v>
      </c>
      <c r="B19" s="243"/>
      <c r="C19">
        <v>12.6</v>
      </c>
      <c r="D19">
        <v>20.399999999999999</v>
      </c>
      <c r="E19">
        <v>31.8</v>
      </c>
      <c r="F19">
        <v>47.7</v>
      </c>
      <c r="G19">
        <v>69.599999999999994</v>
      </c>
      <c r="H19" s="18">
        <v>105</v>
      </c>
      <c r="I19" s="14">
        <v>139</v>
      </c>
      <c r="J19">
        <v>69.900000000000006</v>
      </c>
      <c r="K19" s="14">
        <v>77.400000000000006</v>
      </c>
      <c r="L19">
        <v>210</v>
      </c>
      <c r="M19">
        <v>232</v>
      </c>
    </row>
    <row r="20" spans="1:13" x14ac:dyDescent="0.25">
      <c r="A20" s="263" t="s">
        <v>88</v>
      </c>
      <c r="B20" s="243"/>
      <c r="C20">
        <v>17.899999999999999</v>
      </c>
      <c r="D20">
        <v>29.1</v>
      </c>
      <c r="E20">
        <v>45.3</v>
      </c>
      <c r="F20">
        <v>68.099999999999994</v>
      </c>
      <c r="G20">
        <v>99.3</v>
      </c>
      <c r="H20" s="18">
        <v>149</v>
      </c>
      <c r="I20" s="14">
        <v>212</v>
      </c>
      <c r="J20">
        <v>100</v>
      </c>
      <c r="K20" s="14">
        <v>110</v>
      </c>
      <c r="L20">
        <v>299</v>
      </c>
      <c r="M20">
        <v>331</v>
      </c>
    </row>
    <row r="21" spans="1:13" x14ac:dyDescent="0.25">
      <c r="A21" s="263" t="s">
        <v>89</v>
      </c>
      <c r="B21" s="243"/>
      <c r="C21">
        <v>24.2</v>
      </c>
      <c r="D21">
        <v>39.4</v>
      </c>
      <c r="E21">
        <v>61.3</v>
      </c>
      <c r="F21">
        <v>92.1</v>
      </c>
      <c r="G21">
        <v>134</v>
      </c>
      <c r="H21" s="18">
        <v>202</v>
      </c>
      <c r="I21" s="14">
        <v>287</v>
      </c>
      <c r="J21">
        <v>135</v>
      </c>
      <c r="K21" s="14">
        <v>149</v>
      </c>
      <c r="L21">
        <v>405</v>
      </c>
      <c r="M21">
        <v>448</v>
      </c>
    </row>
    <row r="22" spans="1:13" x14ac:dyDescent="0.25">
      <c r="A22" s="264" t="s">
        <v>90</v>
      </c>
      <c r="B22" s="238"/>
      <c r="C22" s="18">
        <v>31.5</v>
      </c>
      <c r="D22">
        <v>51.2</v>
      </c>
      <c r="E22">
        <v>79.7</v>
      </c>
      <c r="F22">
        <v>120</v>
      </c>
      <c r="G22">
        <v>175</v>
      </c>
      <c r="H22" s="18">
        <v>263</v>
      </c>
      <c r="I22" s="14">
        <v>373</v>
      </c>
      <c r="J22">
        <v>175</v>
      </c>
      <c r="K22" s="14">
        <v>194</v>
      </c>
      <c r="L22">
        <v>526</v>
      </c>
      <c r="M22">
        <v>583</v>
      </c>
    </row>
    <row r="23" spans="1:13" x14ac:dyDescent="0.25">
      <c r="A23" s="239" t="s">
        <v>124</v>
      </c>
      <c r="B23" s="240"/>
    </row>
    <row r="24" spans="1:13" x14ac:dyDescent="0.25">
      <c r="A24" s="37" t="s">
        <v>125</v>
      </c>
      <c r="B24" s="140" t="s">
        <v>126</v>
      </c>
    </row>
    <row r="25" spans="1:13" x14ac:dyDescent="0.25">
      <c r="A25" s="39" t="s">
        <v>118</v>
      </c>
      <c r="B25" s="40" t="s">
        <v>127</v>
      </c>
      <c r="C25">
        <v>0.13700000000000001</v>
      </c>
      <c r="D25">
        <v>0.217</v>
      </c>
      <c r="E25">
        <v>0.32800000000000001</v>
      </c>
      <c r="F25">
        <v>0.47599999999999998</v>
      </c>
      <c r="G25">
        <v>0.66800000000000004</v>
      </c>
      <c r="H25" s="18">
        <v>0.80300000000000005</v>
      </c>
      <c r="I25" s="14">
        <v>1.01</v>
      </c>
      <c r="J25">
        <v>2.06</v>
      </c>
      <c r="K25" s="14">
        <v>2.2799999999999998</v>
      </c>
      <c r="L25">
        <v>3.62</v>
      </c>
      <c r="M25" s="34">
        <v>4</v>
      </c>
    </row>
    <row r="26" spans="1:13" x14ac:dyDescent="0.25">
      <c r="A26" s="41" t="s">
        <v>120</v>
      </c>
      <c r="B26" s="42" t="s">
        <v>127</v>
      </c>
      <c r="C26">
        <v>0.27200000000000002</v>
      </c>
      <c r="D26">
        <v>0.42899999999999999</v>
      </c>
      <c r="E26">
        <v>0.64700000000000002</v>
      </c>
      <c r="F26">
        <v>0.93700000000000006</v>
      </c>
      <c r="G26">
        <v>1.32</v>
      </c>
      <c r="H26" s="18">
        <v>1.58</v>
      </c>
      <c r="I26" s="14">
        <v>1.99</v>
      </c>
      <c r="J26">
        <v>3.43</v>
      </c>
      <c r="K26" s="43">
        <v>3.8</v>
      </c>
      <c r="L26">
        <v>7.12</v>
      </c>
      <c r="M26">
        <v>7.89</v>
      </c>
    </row>
    <row r="27" spans="1:13" x14ac:dyDescent="0.25">
      <c r="A27" s="44" t="s">
        <v>122</v>
      </c>
      <c r="B27" s="42" t="s">
        <v>127</v>
      </c>
      <c r="C27">
        <v>0.61399999999999999</v>
      </c>
      <c r="D27">
        <v>0.96899999999999997</v>
      </c>
      <c r="E27">
        <v>1.46</v>
      </c>
      <c r="F27">
        <v>2.11</v>
      </c>
      <c r="G27">
        <v>2.96</v>
      </c>
      <c r="H27" s="18">
        <v>3.56</v>
      </c>
      <c r="I27" s="14">
        <v>4.4800000000000004</v>
      </c>
      <c r="J27">
        <v>6.34</v>
      </c>
      <c r="K27" s="14">
        <v>7.01</v>
      </c>
      <c r="L27">
        <v>16.100000000000001</v>
      </c>
      <c r="M27">
        <v>17.8</v>
      </c>
    </row>
    <row r="28" spans="1:13" x14ac:dyDescent="0.25">
      <c r="A28" s="44" t="s">
        <v>128</v>
      </c>
      <c r="B28" s="42" t="s">
        <v>127</v>
      </c>
      <c r="C28">
        <v>1.21</v>
      </c>
      <c r="D28" s="34">
        <v>1.9</v>
      </c>
      <c r="E28">
        <v>2.86</v>
      </c>
      <c r="F28">
        <v>4.1399999999999997</v>
      </c>
      <c r="G28" s="34">
        <v>5.8</v>
      </c>
      <c r="H28" s="18">
        <v>6.97</v>
      </c>
      <c r="I28" s="14">
        <v>8.77</v>
      </c>
      <c r="J28">
        <v>10.5</v>
      </c>
      <c r="K28" s="14">
        <v>11.7</v>
      </c>
      <c r="L28">
        <v>31.4</v>
      </c>
      <c r="M28">
        <v>34.799999999999997</v>
      </c>
    </row>
    <row r="29" spans="1:13" x14ac:dyDescent="0.25">
      <c r="A29" s="44" t="s">
        <v>129</v>
      </c>
      <c r="B29" s="42" t="s">
        <v>127</v>
      </c>
      <c r="C29">
        <v>2.59</v>
      </c>
      <c r="D29">
        <v>4.08</v>
      </c>
      <c r="E29">
        <v>6.13</v>
      </c>
      <c r="F29">
        <v>8.86</v>
      </c>
      <c r="G29">
        <v>12.4</v>
      </c>
      <c r="H29" s="18">
        <v>14.9</v>
      </c>
      <c r="I29" s="14">
        <v>18.8</v>
      </c>
      <c r="J29">
        <v>18.8</v>
      </c>
      <c r="K29" s="14">
        <v>20.8</v>
      </c>
      <c r="L29">
        <v>56.4</v>
      </c>
      <c r="M29">
        <v>62.4</v>
      </c>
    </row>
    <row r="30" spans="1:13" x14ac:dyDescent="0.25">
      <c r="A30" s="44" t="s">
        <v>130</v>
      </c>
      <c r="B30" s="42" t="s">
        <v>127</v>
      </c>
      <c r="C30">
        <v>3.96</v>
      </c>
      <c r="D30">
        <v>6.22</v>
      </c>
      <c r="E30">
        <v>9.34</v>
      </c>
      <c r="F30">
        <v>13.5</v>
      </c>
      <c r="G30">
        <v>18.899999999999999</v>
      </c>
      <c r="H30" s="18">
        <v>22.8</v>
      </c>
      <c r="I30" s="14">
        <v>28.6</v>
      </c>
      <c r="J30">
        <v>25.9</v>
      </c>
      <c r="K30" s="14">
        <v>28.7</v>
      </c>
      <c r="L30">
        <v>77.7</v>
      </c>
      <c r="M30" s="36">
        <v>86</v>
      </c>
    </row>
    <row r="31" spans="1:13" x14ac:dyDescent="0.25">
      <c r="A31" s="44" t="s">
        <v>131</v>
      </c>
      <c r="B31" s="42" t="s">
        <v>132</v>
      </c>
      <c r="C31">
        <v>8.83</v>
      </c>
      <c r="D31">
        <v>14.3</v>
      </c>
      <c r="E31">
        <v>21.7</v>
      </c>
      <c r="F31">
        <v>31.4</v>
      </c>
      <c r="G31">
        <v>43.9</v>
      </c>
      <c r="H31" s="18">
        <v>52.9</v>
      </c>
      <c r="I31" s="14">
        <v>66.400000000000006</v>
      </c>
      <c r="J31">
        <v>49.2</v>
      </c>
      <c r="K31" s="14">
        <v>54.4</v>
      </c>
      <c r="L31">
        <v>147</v>
      </c>
      <c r="M31">
        <v>163</v>
      </c>
    </row>
    <row r="32" spans="1:13" x14ac:dyDescent="0.25">
      <c r="A32" s="44" t="s">
        <v>133</v>
      </c>
      <c r="B32" s="42" t="s">
        <v>132</v>
      </c>
      <c r="C32">
        <v>12.6</v>
      </c>
      <c r="D32">
        <v>20.5</v>
      </c>
      <c r="E32">
        <v>31.9</v>
      </c>
      <c r="F32">
        <v>47.9</v>
      </c>
      <c r="G32">
        <v>69.8</v>
      </c>
      <c r="H32" s="18">
        <v>84.2</v>
      </c>
      <c r="I32" s="14">
        <v>106</v>
      </c>
      <c r="J32">
        <v>70.099999999999994</v>
      </c>
      <c r="K32" s="14">
        <v>77.7</v>
      </c>
      <c r="L32">
        <v>210</v>
      </c>
      <c r="M32">
        <v>233</v>
      </c>
    </row>
    <row r="33" spans="1:13" x14ac:dyDescent="0.25">
      <c r="A33" s="44" t="s">
        <v>134</v>
      </c>
      <c r="B33" s="42" t="s">
        <v>132</v>
      </c>
      <c r="C33">
        <v>19.5</v>
      </c>
      <c r="D33">
        <v>31.6</v>
      </c>
      <c r="E33">
        <v>49.2</v>
      </c>
      <c r="F33">
        <v>73.900000000000006</v>
      </c>
      <c r="G33">
        <v>108</v>
      </c>
      <c r="H33" s="18">
        <v>149</v>
      </c>
      <c r="I33" s="14">
        <v>187</v>
      </c>
      <c r="J33">
        <v>108</v>
      </c>
      <c r="K33" s="14">
        <v>120</v>
      </c>
      <c r="L33">
        <v>325</v>
      </c>
      <c r="M33">
        <v>360</v>
      </c>
    </row>
    <row r="34" spans="1:13" x14ac:dyDescent="0.25">
      <c r="A34" s="45" t="s">
        <v>135</v>
      </c>
      <c r="B34" s="46" t="s">
        <v>132</v>
      </c>
      <c r="C34" s="22">
        <v>33.5</v>
      </c>
      <c r="D34" s="9">
        <v>54.4</v>
      </c>
      <c r="E34" s="9">
        <v>84.7</v>
      </c>
      <c r="F34" s="9">
        <v>127</v>
      </c>
      <c r="G34" s="9">
        <v>186</v>
      </c>
      <c r="H34" s="22">
        <v>279</v>
      </c>
      <c r="I34" s="19">
        <v>380</v>
      </c>
      <c r="J34" s="9">
        <v>187</v>
      </c>
      <c r="K34" s="19">
        <v>206</v>
      </c>
      <c r="L34" s="9">
        <v>560</v>
      </c>
      <c r="M34" s="9">
        <v>619</v>
      </c>
    </row>
    <row r="35" spans="1:13" x14ac:dyDescent="0.25">
      <c r="A35" s="47" t="s">
        <v>136</v>
      </c>
    </row>
    <row r="36" spans="1:13" x14ac:dyDescent="0.25">
      <c r="A36" s="48" t="s">
        <v>143</v>
      </c>
    </row>
    <row r="37" spans="1:13" x14ac:dyDescent="0.25">
      <c r="A37" s="48" t="s">
        <v>137</v>
      </c>
    </row>
    <row r="38" spans="1:13" x14ac:dyDescent="0.25">
      <c r="A38" s="48" t="s">
        <v>138</v>
      </c>
    </row>
    <row r="39" spans="1:13" x14ac:dyDescent="0.25">
      <c r="A39" s="48" t="s">
        <v>762</v>
      </c>
    </row>
    <row r="40" spans="1:13" x14ac:dyDescent="0.25">
      <c r="A40" s="48"/>
    </row>
    <row r="41" spans="1:13" x14ac:dyDescent="0.25">
      <c r="A41" s="48"/>
    </row>
    <row r="42" spans="1:13" x14ac:dyDescent="0.25">
      <c r="A42" s="48" t="s">
        <v>763</v>
      </c>
    </row>
    <row r="43" spans="1:13" x14ac:dyDescent="0.25">
      <c r="A43" s="48"/>
    </row>
    <row r="44" spans="1:13" x14ac:dyDescent="0.25">
      <c r="A44" s="48"/>
    </row>
    <row r="45" spans="1:13" x14ac:dyDescent="0.25">
      <c r="A45" s="48" t="s">
        <v>139</v>
      </c>
    </row>
    <row r="46" spans="1:13" x14ac:dyDescent="0.25">
      <c r="A46" s="48" t="s">
        <v>140</v>
      </c>
    </row>
    <row r="47" spans="1:13" x14ac:dyDescent="0.25">
      <c r="B47" s="49"/>
      <c r="C47" s="49"/>
      <c r="D47" s="241" t="s">
        <v>141</v>
      </c>
      <c r="E47" s="241"/>
      <c r="F47" s="241"/>
      <c r="G47" s="241"/>
      <c r="H47" s="241"/>
      <c r="I47" s="241"/>
      <c r="J47" s="49"/>
      <c r="K47" s="49"/>
      <c r="L47" s="49"/>
      <c r="M47" s="49"/>
    </row>
    <row r="48" spans="1:13" x14ac:dyDescent="0.25">
      <c r="B48" s="49"/>
      <c r="C48" s="49"/>
      <c r="D48" s="49">
        <v>80</v>
      </c>
      <c r="E48" s="49">
        <v>90</v>
      </c>
      <c r="F48" s="49">
        <v>100</v>
      </c>
      <c r="G48" s="49">
        <v>110</v>
      </c>
      <c r="H48" s="49">
        <v>120</v>
      </c>
      <c r="I48" s="49">
        <v>130</v>
      </c>
      <c r="J48" s="49">
        <v>140</v>
      </c>
      <c r="K48" s="49"/>
      <c r="L48" s="49"/>
      <c r="M48" s="49"/>
    </row>
    <row r="49" spans="1:13" x14ac:dyDescent="0.25">
      <c r="B49" s="49" t="s">
        <v>142</v>
      </c>
      <c r="C49" s="49"/>
      <c r="D49" s="50">
        <v>1.22</v>
      </c>
      <c r="E49" s="50">
        <v>1.1399999999999999</v>
      </c>
      <c r="F49" s="50">
        <v>1.05</v>
      </c>
      <c r="G49" s="50">
        <v>0.95</v>
      </c>
      <c r="H49" s="50">
        <v>0.86</v>
      </c>
      <c r="I49" s="50">
        <v>0.77</v>
      </c>
      <c r="J49" s="49">
        <v>0.67</v>
      </c>
      <c r="K49" s="49"/>
      <c r="L49" s="49"/>
      <c r="M49" s="49"/>
    </row>
    <row r="50" spans="1:13" x14ac:dyDescent="0.25">
      <c r="B50" s="49" t="s">
        <v>79</v>
      </c>
      <c r="C50" s="49"/>
      <c r="D50" s="50">
        <v>1.1399999999999999</v>
      </c>
      <c r="E50" s="50">
        <v>1.0900000000000001</v>
      </c>
      <c r="F50" s="50">
        <v>1.03</v>
      </c>
      <c r="G50" s="50">
        <v>0.97</v>
      </c>
      <c r="H50" s="50">
        <v>0.91</v>
      </c>
      <c r="I50" s="50">
        <v>0.84</v>
      </c>
      <c r="J50" s="49">
        <v>0.77</v>
      </c>
      <c r="K50" s="49"/>
      <c r="L50" s="49"/>
      <c r="M50" s="49"/>
    </row>
    <row r="51" spans="1:13" x14ac:dyDescent="0.25">
      <c r="A51" s="9"/>
      <c r="B51" s="51" t="s">
        <v>80</v>
      </c>
      <c r="C51" s="51"/>
      <c r="D51" s="52">
        <v>0.85</v>
      </c>
      <c r="E51" s="52">
        <v>0.91</v>
      </c>
      <c r="F51" s="52">
        <v>0.97</v>
      </c>
      <c r="G51" s="52">
        <v>1.03</v>
      </c>
      <c r="H51" s="52">
        <v>1.07</v>
      </c>
      <c r="I51" s="52">
        <v>1.1100000000000001</v>
      </c>
      <c r="J51" s="51">
        <v>1.1299999999999999</v>
      </c>
      <c r="K51" s="51"/>
      <c r="L51" s="51"/>
      <c r="M51" s="51"/>
    </row>
    <row r="52" spans="1:13" x14ac:dyDescent="0.25">
      <c r="A52" s="48" t="s">
        <v>506</v>
      </c>
    </row>
    <row r="53" spans="1:13" x14ac:dyDescent="0.25">
      <c r="A53" s="48" t="s">
        <v>507</v>
      </c>
    </row>
    <row r="54" spans="1:13" x14ac:dyDescent="0.25">
      <c r="A54" s="48" t="s">
        <v>509</v>
      </c>
    </row>
    <row r="57" spans="1:13" ht="18.75" x14ac:dyDescent="0.3">
      <c r="A57" s="1" t="s">
        <v>20</v>
      </c>
    </row>
    <row r="59" spans="1:13" x14ac:dyDescent="0.25">
      <c r="A59" s="2" t="s">
        <v>548</v>
      </c>
    </row>
    <row r="61" spans="1:13" x14ac:dyDescent="0.25">
      <c r="A61" s="26"/>
      <c r="B61" s="12"/>
      <c r="C61" s="249" t="s">
        <v>144</v>
      </c>
      <c r="D61" s="250"/>
      <c r="E61" s="250"/>
      <c r="F61" s="250"/>
      <c r="G61" s="251"/>
      <c r="H61" s="249" t="s">
        <v>109</v>
      </c>
      <c r="I61" s="251"/>
      <c r="J61" s="227" t="s">
        <v>110</v>
      </c>
      <c r="K61" s="228"/>
      <c r="L61" s="228"/>
      <c r="M61" s="228"/>
    </row>
    <row r="62" spans="1:13" x14ac:dyDescent="0.25">
      <c r="A62" s="252" t="s">
        <v>91</v>
      </c>
      <c r="B62" s="246"/>
      <c r="C62" s="253" t="s">
        <v>145</v>
      </c>
      <c r="D62" s="254"/>
      <c r="E62" s="254"/>
      <c r="F62" s="254"/>
      <c r="G62" s="255"/>
      <c r="H62" s="253" t="s">
        <v>146</v>
      </c>
      <c r="I62" s="255"/>
      <c r="J62" s="256" t="s">
        <v>147</v>
      </c>
      <c r="K62" s="257"/>
      <c r="L62" s="249" t="s">
        <v>148</v>
      </c>
      <c r="M62" s="250"/>
    </row>
    <row r="63" spans="1:13" x14ac:dyDescent="0.25">
      <c r="A63" s="259" t="s">
        <v>92</v>
      </c>
      <c r="B63" s="260"/>
      <c r="C63" s="27">
        <v>7.0959697574760341</v>
      </c>
      <c r="D63" s="28">
        <v>9.9659780225460342</v>
      </c>
      <c r="E63" s="55">
        <v>13.540312814176392</v>
      </c>
      <c r="F63" s="55">
        <v>20.371789679559328</v>
      </c>
      <c r="G63" s="56">
        <v>26.006032392959288</v>
      </c>
      <c r="H63" s="261" t="s">
        <v>149</v>
      </c>
      <c r="I63" s="262"/>
      <c r="J63" s="206"/>
      <c r="K63" s="258"/>
      <c r="L63" s="261" t="s">
        <v>150</v>
      </c>
      <c r="M63" s="245"/>
    </row>
    <row r="64" spans="1:13"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v>0.24099999999999999</v>
      </c>
      <c r="D66">
        <v>0.376</v>
      </c>
      <c r="E66">
        <v>0.56100000000000005</v>
      </c>
      <c r="F66">
        <v>0.96199999999999997</v>
      </c>
      <c r="G66">
        <v>1.33</v>
      </c>
      <c r="H66" s="33">
        <v>1.53</v>
      </c>
      <c r="I66" s="12">
        <v>1.97</v>
      </c>
      <c r="J66" s="26">
        <v>3.89</v>
      </c>
      <c r="K66" s="12">
        <v>4.3099999999999996</v>
      </c>
      <c r="L66">
        <v>6.87</v>
      </c>
      <c r="M66" s="34">
        <v>7.6</v>
      </c>
    </row>
    <row r="67" spans="1:13" x14ac:dyDescent="0.25">
      <c r="A67" s="242" t="s">
        <v>153</v>
      </c>
      <c r="B67" s="243"/>
      <c r="C67">
        <v>0.59899999999999998</v>
      </c>
      <c r="D67">
        <v>0.93100000000000005</v>
      </c>
      <c r="E67">
        <v>1.39</v>
      </c>
      <c r="F67">
        <v>2.37</v>
      </c>
      <c r="G67">
        <v>3.26</v>
      </c>
      <c r="H67" s="18">
        <v>3.76</v>
      </c>
      <c r="I67" s="14">
        <v>4.8499999999999996</v>
      </c>
      <c r="J67">
        <v>7.64</v>
      </c>
      <c r="K67" s="14">
        <v>8.4600000000000009</v>
      </c>
      <c r="L67">
        <v>16.899999999999999</v>
      </c>
      <c r="M67">
        <v>18.7</v>
      </c>
    </row>
    <row r="68" spans="1:13" x14ac:dyDescent="0.25">
      <c r="A68" s="242" t="s">
        <v>154</v>
      </c>
      <c r="B68" s="243"/>
      <c r="C68">
        <v>1.0900000000000001</v>
      </c>
      <c r="D68">
        <v>1.69</v>
      </c>
      <c r="E68">
        <v>2.52</v>
      </c>
      <c r="F68">
        <v>4.29</v>
      </c>
      <c r="G68" s="34">
        <v>5.9</v>
      </c>
      <c r="H68" s="18">
        <v>6.81</v>
      </c>
      <c r="I68" s="14">
        <v>8.76</v>
      </c>
      <c r="J68">
        <v>11.9</v>
      </c>
      <c r="K68" s="14">
        <v>13.2</v>
      </c>
      <c r="L68">
        <v>30.6</v>
      </c>
      <c r="M68">
        <v>33.9</v>
      </c>
    </row>
    <row r="69" spans="1:13" x14ac:dyDescent="0.25">
      <c r="A69" s="242" t="s">
        <v>155</v>
      </c>
      <c r="B69" s="243"/>
      <c r="C69">
        <v>1.87</v>
      </c>
      <c r="D69">
        <v>2.89</v>
      </c>
      <c r="E69">
        <v>4.29</v>
      </c>
      <c r="F69" s="34">
        <v>7.3</v>
      </c>
      <c r="G69" s="36">
        <v>10</v>
      </c>
      <c r="H69" s="18">
        <v>11.6</v>
      </c>
      <c r="I69" s="14">
        <v>14.9</v>
      </c>
      <c r="J69">
        <v>17.8</v>
      </c>
      <c r="K69" s="14">
        <v>19.7</v>
      </c>
      <c r="L69">
        <v>52.2</v>
      </c>
      <c r="M69">
        <v>57.8</v>
      </c>
    </row>
    <row r="70" spans="1:13" x14ac:dyDescent="0.25">
      <c r="A70" s="242" t="s">
        <v>156</v>
      </c>
      <c r="B70" s="243"/>
      <c r="C70">
        <v>2.89</v>
      </c>
      <c r="D70">
        <v>4.4800000000000004</v>
      </c>
      <c r="E70">
        <v>6.64</v>
      </c>
      <c r="F70">
        <v>11.3</v>
      </c>
      <c r="G70">
        <v>15.5</v>
      </c>
      <c r="H70" s="18">
        <v>17.899999999999999</v>
      </c>
      <c r="I70" s="57">
        <v>23</v>
      </c>
      <c r="J70">
        <v>24.8</v>
      </c>
      <c r="K70" s="14">
        <v>27.4</v>
      </c>
      <c r="L70">
        <v>74.3</v>
      </c>
      <c r="M70">
        <v>82.3</v>
      </c>
    </row>
    <row r="71" spans="1:13" x14ac:dyDescent="0.25">
      <c r="A71" s="242" t="s">
        <v>100</v>
      </c>
      <c r="B71" s="243"/>
      <c r="C71">
        <v>5.89</v>
      </c>
      <c r="D71">
        <v>9.09</v>
      </c>
      <c r="E71">
        <v>13.5</v>
      </c>
      <c r="F71">
        <v>22.8</v>
      </c>
      <c r="G71">
        <v>31.3</v>
      </c>
      <c r="H71" s="18">
        <v>36.200000000000003</v>
      </c>
      <c r="I71" s="57">
        <v>46.4</v>
      </c>
      <c r="J71">
        <v>42.2</v>
      </c>
      <c r="K71" s="14">
        <v>46.8</v>
      </c>
      <c r="L71">
        <v>127</v>
      </c>
      <c r="M71">
        <v>140</v>
      </c>
    </row>
    <row r="72" spans="1:13" x14ac:dyDescent="0.25">
      <c r="A72" s="242" t="s">
        <v>101</v>
      </c>
      <c r="B72" s="243"/>
      <c r="C72">
        <v>10.3</v>
      </c>
      <c r="D72">
        <v>15.9</v>
      </c>
      <c r="E72">
        <v>23.5</v>
      </c>
      <c r="F72">
        <v>39.799999999999997</v>
      </c>
      <c r="G72">
        <v>54.5</v>
      </c>
      <c r="H72" s="18">
        <v>63.1</v>
      </c>
      <c r="I72" s="14">
        <v>80.7</v>
      </c>
      <c r="J72">
        <v>64.3</v>
      </c>
      <c r="K72" s="14">
        <v>71.2</v>
      </c>
      <c r="L72">
        <v>193</v>
      </c>
      <c r="M72">
        <v>214</v>
      </c>
    </row>
    <row r="73" spans="1:13" x14ac:dyDescent="0.25">
      <c r="A73" s="242" t="s">
        <v>102</v>
      </c>
      <c r="B73" s="243"/>
      <c r="C73">
        <v>16.3</v>
      </c>
      <c r="D73">
        <v>25.1</v>
      </c>
      <c r="E73">
        <v>37.200000000000003</v>
      </c>
      <c r="F73">
        <v>62.8</v>
      </c>
      <c r="G73" s="36">
        <v>86</v>
      </c>
      <c r="H73" s="18">
        <v>100</v>
      </c>
      <c r="I73" s="14">
        <v>127</v>
      </c>
      <c r="J73">
        <v>91.1</v>
      </c>
      <c r="K73" s="14">
        <v>101</v>
      </c>
      <c r="L73">
        <v>273</v>
      </c>
      <c r="M73">
        <v>303</v>
      </c>
    </row>
    <row r="74" spans="1:13" x14ac:dyDescent="0.25">
      <c r="A74" s="242" t="s">
        <v>103</v>
      </c>
      <c r="B74" s="243"/>
      <c r="C74">
        <v>28.4</v>
      </c>
      <c r="D74" s="36">
        <v>44</v>
      </c>
      <c r="E74">
        <v>65.8</v>
      </c>
      <c r="F74">
        <v>114</v>
      </c>
      <c r="G74">
        <v>160</v>
      </c>
      <c r="H74" s="18">
        <v>206</v>
      </c>
      <c r="I74" s="14">
        <v>263</v>
      </c>
      <c r="J74">
        <v>158</v>
      </c>
      <c r="K74" s="14">
        <v>175</v>
      </c>
      <c r="L74">
        <v>475</v>
      </c>
      <c r="M74">
        <v>526</v>
      </c>
    </row>
    <row r="75" spans="1:13" x14ac:dyDescent="0.25">
      <c r="A75" s="242" t="s">
        <v>104</v>
      </c>
      <c r="B75" s="243"/>
      <c r="C75">
        <v>43.7</v>
      </c>
      <c r="D75">
        <v>67.8</v>
      </c>
      <c r="E75">
        <v>102</v>
      </c>
      <c r="F75">
        <v>176</v>
      </c>
      <c r="G75">
        <v>247</v>
      </c>
      <c r="H75" s="18">
        <v>360</v>
      </c>
      <c r="I75" s="14">
        <v>464</v>
      </c>
      <c r="J75">
        <v>244</v>
      </c>
      <c r="K75" s="14">
        <v>271</v>
      </c>
      <c r="L75">
        <v>733</v>
      </c>
      <c r="M75">
        <v>812</v>
      </c>
    </row>
    <row r="76" spans="1:13" x14ac:dyDescent="0.25">
      <c r="A76" s="242" t="s">
        <v>105</v>
      </c>
      <c r="B76" s="243"/>
      <c r="C76">
        <v>62.4</v>
      </c>
      <c r="D76">
        <v>96.8</v>
      </c>
      <c r="E76">
        <v>145</v>
      </c>
      <c r="F76">
        <v>251</v>
      </c>
      <c r="G76">
        <v>352</v>
      </c>
      <c r="H76" s="18">
        <v>514</v>
      </c>
      <c r="I76" s="14">
        <v>733</v>
      </c>
      <c r="J76">
        <v>349</v>
      </c>
      <c r="K76" s="14">
        <v>386</v>
      </c>
      <c r="L76">
        <v>1050</v>
      </c>
      <c r="M76">
        <v>1160</v>
      </c>
    </row>
    <row r="77" spans="1:13" x14ac:dyDescent="0.25">
      <c r="A77" s="242" t="s">
        <v>106</v>
      </c>
      <c r="B77" s="243"/>
      <c r="C77">
        <v>84.4</v>
      </c>
      <c r="D77">
        <v>131</v>
      </c>
      <c r="E77">
        <v>196</v>
      </c>
      <c r="F77">
        <v>340</v>
      </c>
      <c r="G77">
        <v>476</v>
      </c>
      <c r="H77" s="18">
        <v>696</v>
      </c>
      <c r="I77" s="14">
        <v>992</v>
      </c>
      <c r="J77">
        <v>472</v>
      </c>
      <c r="K77" s="14">
        <v>522</v>
      </c>
      <c r="L77">
        <v>1410</v>
      </c>
      <c r="M77">
        <v>1570</v>
      </c>
    </row>
    <row r="78" spans="1:13" x14ac:dyDescent="0.25">
      <c r="A78" s="237" t="s">
        <v>107</v>
      </c>
      <c r="B78" s="238"/>
      <c r="C78">
        <v>110</v>
      </c>
      <c r="D78">
        <v>170</v>
      </c>
      <c r="E78">
        <v>255</v>
      </c>
      <c r="F78">
        <v>442</v>
      </c>
      <c r="G78">
        <v>619</v>
      </c>
      <c r="H78" s="18">
        <v>904</v>
      </c>
      <c r="I78" s="14">
        <v>1290</v>
      </c>
      <c r="J78">
        <v>613</v>
      </c>
      <c r="K78" s="14">
        <v>679</v>
      </c>
      <c r="L78">
        <v>1840</v>
      </c>
      <c r="M78">
        <v>2040</v>
      </c>
    </row>
    <row r="79" spans="1:13" x14ac:dyDescent="0.25">
      <c r="A79" s="239" t="s">
        <v>124</v>
      </c>
      <c r="B79" s="240"/>
      <c r="H79" s="2"/>
      <c r="I79" s="2"/>
    </row>
    <row r="80" spans="1:13" x14ac:dyDescent="0.25">
      <c r="A80" s="37" t="s">
        <v>157</v>
      </c>
      <c r="B80" s="140" t="s">
        <v>126</v>
      </c>
      <c r="H80" s="2"/>
      <c r="I80" s="2"/>
    </row>
    <row r="81" spans="1:13" x14ac:dyDescent="0.25">
      <c r="A81" s="58" t="s">
        <v>152</v>
      </c>
      <c r="B81" s="40" t="s">
        <v>127</v>
      </c>
      <c r="C81">
        <v>0.46500000000000002</v>
      </c>
      <c r="D81">
        <v>0.70399999999999996</v>
      </c>
      <c r="E81">
        <v>1.03</v>
      </c>
      <c r="F81" s="34">
        <v>1.7</v>
      </c>
      <c r="G81" s="34">
        <v>2.2999999999999998</v>
      </c>
      <c r="H81" s="18">
        <v>2.68</v>
      </c>
      <c r="I81" s="14">
        <v>3.39</v>
      </c>
      <c r="J81">
        <v>7.19</v>
      </c>
      <c r="K81" s="14">
        <v>7.97</v>
      </c>
      <c r="L81">
        <v>12.2</v>
      </c>
      <c r="M81">
        <v>13.5</v>
      </c>
    </row>
    <row r="82" spans="1:13" x14ac:dyDescent="0.25">
      <c r="A82" s="44" t="s">
        <v>153</v>
      </c>
      <c r="B82" s="42" t="s">
        <v>127</v>
      </c>
      <c r="C82">
        <v>0.91900000000000004</v>
      </c>
      <c r="D82">
        <v>1.39</v>
      </c>
      <c r="E82">
        <v>2.02</v>
      </c>
      <c r="F82">
        <v>3.34</v>
      </c>
      <c r="G82">
        <v>4.5199999999999996</v>
      </c>
      <c r="H82" s="18">
        <v>5.29</v>
      </c>
      <c r="I82" s="14">
        <v>6.67</v>
      </c>
      <c r="J82" s="36">
        <v>12</v>
      </c>
      <c r="K82" s="14">
        <v>13.3</v>
      </c>
      <c r="L82" s="36">
        <v>24</v>
      </c>
      <c r="M82">
        <v>26.6</v>
      </c>
    </row>
    <row r="83" spans="1:13" x14ac:dyDescent="0.25">
      <c r="A83" s="44" t="s">
        <v>155</v>
      </c>
      <c r="B83" s="42" t="s">
        <v>127</v>
      </c>
      <c r="C83">
        <v>2.08</v>
      </c>
      <c r="D83">
        <v>3.14</v>
      </c>
      <c r="E83">
        <v>4.5599999999999996</v>
      </c>
      <c r="F83">
        <v>7.53</v>
      </c>
      <c r="G83">
        <v>10.199999999999999</v>
      </c>
      <c r="H83" s="18">
        <v>11.9</v>
      </c>
      <c r="I83" s="57">
        <v>15</v>
      </c>
      <c r="J83">
        <v>22.1</v>
      </c>
      <c r="K83" s="14">
        <v>24.5</v>
      </c>
      <c r="L83">
        <v>54.1</v>
      </c>
      <c r="M83">
        <v>59.9</v>
      </c>
    </row>
    <row r="84" spans="1:13" x14ac:dyDescent="0.25">
      <c r="A84" s="44" t="s">
        <v>158</v>
      </c>
      <c r="B84" s="42" t="s">
        <v>127</v>
      </c>
      <c r="C84">
        <v>4.08</v>
      </c>
      <c r="D84">
        <v>6.16</v>
      </c>
      <c r="E84">
        <v>8.94</v>
      </c>
      <c r="F84">
        <v>14.7</v>
      </c>
      <c r="G84">
        <v>19.899999999999999</v>
      </c>
      <c r="H84" s="18">
        <v>23.3</v>
      </c>
      <c r="I84" s="14">
        <v>29.4</v>
      </c>
      <c r="J84">
        <v>36.799999999999997</v>
      </c>
      <c r="K84" s="14">
        <v>40.799999999999997</v>
      </c>
      <c r="L84">
        <v>106</v>
      </c>
      <c r="M84">
        <v>117</v>
      </c>
    </row>
    <row r="85" spans="1:13" x14ac:dyDescent="0.25">
      <c r="A85" s="44" t="s">
        <v>159</v>
      </c>
      <c r="B85" s="42" t="s">
        <v>127</v>
      </c>
      <c r="C85">
        <v>8.77</v>
      </c>
      <c r="D85">
        <v>13.2</v>
      </c>
      <c r="E85">
        <v>19.2</v>
      </c>
      <c r="F85">
        <v>31.6</v>
      </c>
      <c r="G85">
        <v>42.7</v>
      </c>
      <c r="H85" s="53">
        <v>50</v>
      </c>
      <c r="I85" s="14">
        <v>62.9</v>
      </c>
      <c r="J85">
        <v>65.7</v>
      </c>
      <c r="K85" s="14">
        <v>72.7</v>
      </c>
      <c r="L85">
        <v>197</v>
      </c>
      <c r="M85">
        <v>218</v>
      </c>
    </row>
    <row r="86" spans="1:13" x14ac:dyDescent="0.25">
      <c r="A86" s="44" t="s">
        <v>160</v>
      </c>
      <c r="B86" s="42" t="s">
        <v>127</v>
      </c>
      <c r="C86">
        <v>13.4</v>
      </c>
      <c r="D86">
        <v>20.2</v>
      </c>
      <c r="E86">
        <v>29.2</v>
      </c>
      <c r="F86">
        <v>48.2</v>
      </c>
      <c r="G86">
        <v>65.099999999999994</v>
      </c>
      <c r="H86" s="18">
        <v>76.2</v>
      </c>
      <c r="I86" s="14">
        <v>95.9</v>
      </c>
      <c r="J86">
        <v>90.5</v>
      </c>
      <c r="K86" s="14">
        <v>100</v>
      </c>
      <c r="L86">
        <v>271</v>
      </c>
      <c r="M86">
        <v>301</v>
      </c>
    </row>
    <row r="87" spans="1:13" x14ac:dyDescent="0.25">
      <c r="A87" s="44" t="s">
        <v>161</v>
      </c>
      <c r="B87" s="42" t="s">
        <v>132</v>
      </c>
      <c r="C87">
        <v>30.8</v>
      </c>
      <c r="D87">
        <v>46.9</v>
      </c>
      <c r="E87">
        <v>67.900000000000006</v>
      </c>
      <c r="F87">
        <v>112</v>
      </c>
      <c r="G87">
        <v>151</v>
      </c>
      <c r="H87" s="18">
        <v>177</v>
      </c>
      <c r="I87" s="14">
        <v>223</v>
      </c>
      <c r="J87">
        <v>172</v>
      </c>
      <c r="K87" s="14">
        <v>190</v>
      </c>
      <c r="L87">
        <v>515</v>
      </c>
      <c r="M87">
        <v>571</v>
      </c>
    </row>
    <row r="88" spans="1:13" x14ac:dyDescent="0.25">
      <c r="A88" s="44" t="s">
        <v>162</v>
      </c>
      <c r="B88" s="42" t="s">
        <v>132</v>
      </c>
      <c r="C88">
        <v>43.9</v>
      </c>
      <c r="D88" s="36">
        <v>68</v>
      </c>
      <c r="E88">
        <v>102</v>
      </c>
      <c r="F88">
        <v>177</v>
      </c>
      <c r="G88">
        <v>241</v>
      </c>
      <c r="H88" s="18">
        <v>282</v>
      </c>
      <c r="I88" s="14">
        <v>355</v>
      </c>
      <c r="J88">
        <v>245</v>
      </c>
      <c r="K88" s="14">
        <v>271</v>
      </c>
      <c r="L88">
        <v>735</v>
      </c>
      <c r="M88">
        <v>814</v>
      </c>
    </row>
    <row r="89" spans="1:13" x14ac:dyDescent="0.25">
      <c r="A89" s="44" t="s">
        <v>163</v>
      </c>
      <c r="B89" s="42" t="s">
        <v>132</v>
      </c>
      <c r="C89">
        <v>67.8</v>
      </c>
      <c r="D89">
        <v>105</v>
      </c>
      <c r="E89">
        <v>157</v>
      </c>
      <c r="F89">
        <v>273</v>
      </c>
      <c r="G89">
        <v>382</v>
      </c>
      <c r="H89" s="18">
        <v>498</v>
      </c>
      <c r="I89" s="14">
        <v>626</v>
      </c>
      <c r="J89">
        <v>378</v>
      </c>
      <c r="K89" s="14">
        <v>419</v>
      </c>
      <c r="L89">
        <v>1140</v>
      </c>
      <c r="M89">
        <v>1260</v>
      </c>
    </row>
    <row r="90" spans="1:13" x14ac:dyDescent="0.25">
      <c r="A90" s="45" t="s">
        <v>164</v>
      </c>
      <c r="B90" s="46" t="s">
        <v>132</v>
      </c>
      <c r="C90" s="22">
        <v>117</v>
      </c>
      <c r="D90" s="9">
        <v>181</v>
      </c>
      <c r="E90" s="9">
        <v>271</v>
      </c>
      <c r="F90" s="9">
        <v>470</v>
      </c>
      <c r="G90" s="9">
        <v>658</v>
      </c>
      <c r="H90" s="22">
        <v>961</v>
      </c>
      <c r="I90" s="19">
        <v>1270</v>
      </c>
      <c r="J90" s="9">
        <v>652</v>
      </c>
      <c r="K90" s="19">
        <v>722</v>
      </c>
      <c r="L90" s="9">
        <v>1960</v>
      </c>
      <c r="M90" s="9">
        <v>2170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1.24</v>
      </c>
      <c r="E105" s="50">
        <v>1.1599999999999999</v>
      </c>
      <c r="F105" s="50">
        <v>1.08</v>
      </c>
      <c r="G105" s="50">
        <v>0.92</v>
      </c>
      <c r="H105" s="50">
        <v>0.84</v>
      </c>
      <c r="I105" s="50">
        <v>0.75</v>
      </c>
      <c r="J105" s="50">
        <v>0.66</v>
      </c>
      <c r="K105" s="49"/>
      <c r="L105" s="49"/>
      <c r="M105" s="49"/>
    </row>
    <row r="106" spans="1:13" x14ac:dyDescent="0.25">
      <c r="B106" s="49" t="s">
        <v>79</v>
      </c>
      <c r="C106" s="49"/>
      <c r="D106" s="50">
        <v>1.1499999999999999</v>
      </c>
      <c r="E106" s="50">
        <v>1.1000000000000001</v>
      </c>
      <c r="F106" s="50">
        <v>1.05</v>
      </c>
      <c r="G106" s="50">
        <v>0.95</v>
      </c>
      <c r="H106" s="50">
        <v>0.89</v>
      </c>
      <c r="I106" s="50">
        <v>0.83</v>
      </c>
      <c r="J106" s="50">
        <v>0.77</v>
      </c>
      <c r="K106" s="49"/>
      <c r="L106" s="49"/>
      <c r="M106" s="49"/>
    </row>
    <row r="107" spans="1:13" x14ac:dyDescent="0.25">
      <c r="A107" s="9"/>
      <c r="B107" s="51" t="s">
        <v>80</v>
      </c>
      <c r="C107" s="51"/>
      <c r="D107" s="52">
        <v>0.83</v>
      </c>
      <c r="E107" s="52">
        <v>0.89</v>
      </c>
      <c r="F107" s="52">
        <v>0.95</v>
      </c>
      <c r="G107" s="52">
        <v>1.05</v>
      </c>
      <c r="H107" s="52">
        <v>1.0900000000000001</v>
      </c>
      <c r="I107" s="52">
        <v>1.1200000000000001</v>
      </c>
      <c r="J107" s="52">
        <v>1.1399999999999999</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C5:G5"/>
    <mergeCell ref="H5:I5"/>
    <mergeCell ref="J5:M5"/>
    <mergeCell ref="A6:B6"/>
    <mergeCell ref="C6:G6"/>
    <mergeCell ref="H6:I6"/>
    <mergeCell ref="J6:K7"/>
    <mergeCell ref="L6:M6"/>
    <mergeCell ref="A7:B7"/>
    <mergeCell ref="H7:I7"/>
    <mergeCell ref="A17:B17"/>
    <mergeCell ref="L7:M7"/>
    <mergeCell ref="A8:B8"/>
    <mergeCell ref="C8:M8"/>
    <mergeCell ref="A9:B9"/>
    <mergeCell ref="A10:B10"/>
    <mergeCell ref="A11:B11"/>
    <mergeCell ref="A12:B12"/>
    <mergeCell ref="A13:B13"/>
    <mergeCell ref="A14:B14"/>
    <mergeCell ref="A15:B15"/>
    <mergeCell ref="A16:B16"/>
    <mergeCell ref="D47:I47"/>
    <mergeCell ref="A18:B18"/>
    <mergeCell ref="A19:B19"/>
    <mergeCell ref="A20:B20"/>
    <mergeCell ref="A21:B21"/>
    <mergeCell ref="A22:B22"/>
    <mergeCell ref="A23:B23"/>
    <mergeCell ref="C61:G61"/>
    <mergeCell ref="H61:I61"/>
    <mergeCell ref="J61:M61"/>
    <mergeCell ref="A62:B62"/>
    <mergeCell ref="C62:G62"/>
    <mergeCell ref="H62:I62"/>
    <mergeCell ref="J62:K63"/>
    <mergeCell ref="L62:M62"/>
    <mergeCell ref="A63:B63"/>
    <mergeCell ref="H63:I63"/>
    <mergeCell ref="L63:M63"/>
    <mergeCell ref="A64:B64"/>
    <mergeCell ref="C64:M64"/>
    <mergeCell ref="A65:B65"/>
    <mergeCell ref="A66:B66"/>
    <mergeCell ref="A67:B67"/>
    <mergeCell ref="A68:B68"/>
    <mergeCell ref="A69:B69"/>
    <mergeCell ref="A70:B70"/>
    <mergeCell ref="A71:B71"/>
    <mergeCell ref="A72:B72"/>
    <mergeCell ref="A78:B78"/>
    <mergeCell ref="A79:B79"/>
    <mergeCell ref="D103:J103"/>
    <mergeCell ref="A73:B73"/>
    <mergeCell ref="A74:B74"/>
    <mergeCell ref="A75:B75"/>
    <mergeCell ref="A76:B76"/>
    <mergeCell ref="A77:B77"/>
  </mergeCells>
  <pageMargins left="0.7" right="0.7" top="0.75" bottom="0.75" header="0.3" footer="0.3"/>
  <pageSetup orientation="portrait" r:id="rId1"/>
  <ignoredErrors>
    <ignoredError sqref="A28:A34 B25:B34 B81:B90 A15:B2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C2" sqref="C2"/>
    </sheetView>
  </sheetViews>
  <sheetFormatPr defaultRowHeight="15" x14ac:dyDescent="0.25"/>
  <cols>
    <col min="1" max="1" width="10" customWidth="1"/>
    <col min="2" max="2" width="5.7109375" customWidth="1"/>
    <col min="8" max="9" width="11.7109375" customWidth="1"/>
    <col min="12" max="13" width="11.7109375" customWidth="1"/>
  </cols>
  <sheetData>
    <row r="1" spans="1:13" ht="18.75" x14ac:dyDescent="0.3">
      <c r="A1" s="1" t="s">
        <v>0</v>
      </c>
    </row>
    <row r="3" spans="1:13" x14ac:dyDescent="0.25">
      <c r="A3" s="2" t="s">
        <v>547</v>
      </c>
    </row>
    <row r="5" spans="1:13" x14ac:dyDescent="0.25">
      <c r="A5" s="26"/>
      <c r="B5" s="12"/>
      <c r="C5" s="249" t="s">
        <v>108</v>
      </c>
      <c r="D5" s="250"/>
      <c r="E5" s="250"/>
      <c r="F5" s="250"/>
      <c r="G5" s="251"/>
      <c r="H5" s="249" t="s">
        <v>109</v>
      </c>
      <c r="I5" s="250"/>
      <c r="J5" s="227" t="s">
        <v>110</v>
      </c>
      <c r="K5" s="228"/>
      <c r="L5" s="228"/>
      <c r="M5" s="228"/>
    </row>
    <row r="6" spans="1:13" x14ac:dyDescent="0.25">
      <c r="A6" s="252" t="s">
        <v>91</v>
      </c>
      <c r="B6" s="246"/>
      <c r="C6" s="253" t="s">
        <v>111</v>
      </c>
      <c r="D6" s="254"/>
      <c r="E6" s="254"/>
      <c r="F6" s="254"/>
      <c r="G6" s="255"/>
      <c r="H6" s="253" t="s">
        <v>170</v>
      </c>
      <c r="I6" s="254"/>
      <c r="J6" s="256" t="s">
        <v>113</v>
      </c>
      <c r="K6" s="266"/>
      <c r="L6" s="249" t="s">
        <v>170</v>
      </c>
      <c r="M6" s="250"/>
    </row>
    <row r="7" spans="1:13" x14ac:dyDescent="0.25">
      <c r="A7" s="259" t="s">
        <v>92</v>
      </c>
      <c r="B7" s="260"/>
      <c r="C7" s="27">
        <v>0.75956519428163638</v>
      </c>
      <c r="D7" s="28">
        <v>1.082201770651217</v>
      </c>
      <c r="E7" s="28">
        <v>1.4840503950357942</v>
      </c>
      <c r="F7" s="28">
        <v>1.9707582385629578</v>
      </c>
      <c r="G7" s="29">
        <v>2.5471124260919993</v>
      </c>
      <c r="H7" s="261" t="s">
        <v>115</v>
      </c>
      <c r="I7" s="245"/>
      <c r="J7" s="235"/>
      <c r="K7" s="267"/>
      <c r="L7" s="261" t="s">
        <v>116</v>
      </c>
      <c r="M7" s="245"/>
    </row>
    <row r="8" spans="1:13" x14ac:dyDescent="0.25">
      <c r="A8" s="208" t="s">
        <v>94</v>
      </c>
      <c r="B8" s="244"/>
      <c r="C8" s="227" t="s">
        <v>117</v>
      </c>
      <c r="D8" s="228"/>
      <c r="E8" s="228"/>
      <c r="F8" s="228"/>
      <c r="G8" s="228"/>
      <c r="H8" s="228"/>
      <c r="I8" s="228"/>
      <c r="J8" s="228"/>
      <c r="K8" s="228"/>
      <c r="L8" s="228"/>
      <c r="M8" s="228"/>
    </row>
    <row r="9" spans="1:13" x14ac:dyDescent="0.25">
      <c r="A9" s="245" t="s">
        <v>98</v>
      </c>
      <c r="B9" s="246"/>
      <c r="C9" s="30">
        <v>-40</v>
      </c>
      <c r="D9" s="31">
        <v>-20</v>
      </c>
      <c r="E9" s="31">
        <v>0</v>
      </c>
      <c r="F9" s="31">
        <v>20</v>
      </c>
      <c r="G9" s="31">
        <v>40</v>
      </c>
      <c r="H9" s="54">
        <v>-40</v>
      </c>
      <c r="I9" s="37">
        <v>40</v>
      </c>
      <c r="J9" s="31">
        <v>-40</v>
      </c>
      <c r="K9" s="31">
        <v>40</v>
      </c>
      <c r="L9" s="30">
        <v>-40</v>
      </c>
      <c r="M9" s="31">
        <v>40</v>
      </c>
    </row>
    <row r="10" spans="1:13" x14ac:dyDescent="0.25">
      <c r="A10" s="242" t="s">
        <v>171</v>
      </c>
      <c r="B10" s="243"/>
      <c r="C10">
        <v>3.3099999999999997E-2</v>
      </c>
      <c r="D10" s="60">
        <v>5.3999999999999999E-2</v>
      </c>
      <c r="E10">
        <v>8.3900000000000002E-2</v>
      </c>
      <c r="F10">
        <v>0.125</v>
      </c>
      <c r="G10" s="32">
        <v>0.18</v>
      </c>
      <c r="H10" s="62">
        <v>0.20399999999999999</v>
      </c>
      <c r="I10" s="63">
        <v>0.27100000000000002</v>
      </c>
      <c r="J10">
        <v>0.27100000000000002</v>
      </c>
      <c r="K10">
        <v>0.33400000000000002</v>
      </c>
      <c r="L10" s="18">
        <v>0.81200000000000006</v>
      </c>
      <c r="M10" s="34">
        <v>1</v>
      </c>
    </row>
    <row r="11" spans="1:13" x14ac:dyDescent="0.25">
      <c r="A11" s="242" t="s">
        <v>172</v>
      </c>
      <c r="B11" s="243"/>
      <c r="C11">
        <v>6.83E-2</v>
      </c>
      <c r="D11">
        <v>0.111</v>
      </c>
      <c r="E11">
        <v>0.17199999999999999</v>
      </c>
      <c r="F11">
        <v>0.25600000000000001</v>
      </c>
      <c r="G11">
        <v>0.36699999999999999</v>
      </c>
      <c r="H11" s="64">
        <v>0.41699999999999998</v>
      </c>
      <c r="I11" s="65">
        <v>0.55400000000000005</v>
      </c>
      <c r="J11">
        <v>0.46300000000000002</v>
      </c>
      <c r="K11">
        <v>0.57099999999999995</v>
      </c>
      <c r="L11" s="18">
        <v>1.39</v>
      </c>
      <c r="M11">
        <v>1.71</v>
      </c>
    </row>
    <row r="12" spans="1:13" x14ac:dyDescent="0.25">
      <c r="A12" s="242" t="s">
        <v>118</v>
      </c>
      <c r="B12" s="243"/>
      <c r="C12">
        <v>0.123</v>
      </c>
      <c r="D12">
        <v>0.19900000000000001</v>
      </c>
      <c r="E12" s="32">
        <v>0.31</v>
      </c>
      <c r="F12">
        <v>0.46500000000000002</v>
      </c>
      <c r="G12">
        <v>0.66600000000000004</v>
      </c>
      <c r="H12" s="64">
        <v>0.75600000000000001</v>
      </c>
      <c r="I12" s="66">
        <v>1</v>
      </c>
      <c r="J12">
        <v>0.72599999999999998</v>
      </c>
      <c r="K12">
        <v>0.89500000000000002</v>
      </c>
      <c r="L12" s="18">
        <v>2.1800000000000002</v>
      </c>
      <c r="M12">
        <v>2.68</v>
      </c>
    </row>
    <row r="13" spans="1:13" x14ac:dyDescent="0.25">
      <c r="A13" s="242" t="s">
        <v>120</v>
      </c>
      <c r="B13" s="243"/>
      <c r="C13">
        <v>0.24099999999999999</v>
      </c>
      <c r="D13">
        <v>0.39200000000000002</v>
      </c>
      <c r="E13">
        <v>0.60899999999999999</v>
      </c>
      <c r="F13">
        <v>0.91400000000000003</v>
      </c>
      <c r="G13">
        <v>1.33</v>
      </c>
      <c r="H13" s="64">
        <v>1.85</v>
      </c>
      <c r="I13" s="65">
        <v>2.4500000000000002</v>
      </c>
      <c r="J13">
        <v>1.43</v>
      </c>
      <c r="K13">
        <v>1.76</v>
      </c>
      <c r="L13" s="18">
        <v>4.28</v>
      </c>
      <c r="M13">
        <v>5.28</v>
      </c>
    </row>
    <row r="14" spans="1:13" x14ac:dyDescent="0.25">
      <c r="A14" s="242" t="s">
        <v>121</v>
      </c>
      <c r="B14" s="243"/>
      <c r="C14">
        <v>0.377</v>
      </c>
      <c r="D14">
        <v>0.61199999999999999</v>
      </c>
      <c r="E14">
        <v>0.95199999999999996</v>
      </c>
      <c r="F14">
        <v>1.43</v>
      </c>
      <c r="G14">
        <v>2.08</v>
      </c>
      <c r="H14" s="64">
        <v>3.27</v>
      </c>
      <c r="I14" s="65">
        <v>4.41</v>
      </c>
      <c r="J14">
        <v>2.23</v>
      </c>
      <c r="K14">
        <v>2.75</v>
      </c>
      <c r="L14" s="18">
        <v>6.68</v>
      </c>
      <c r="M14">
        <v>8.24</v>
      </c>
    </row>
    <row r="15" spans="1:13" x14ac:dyDescent="0.25">
      <c r="A15" s="242" t="s">
        <v>122</v>
      </c>
      <c r="B15" s="243"/>
      <c r="C15">
        <v>0.56299999999999994</v>
      </c>
      <c r="D15">
        <v>0.91400000000000003</v>
      </c>
      <c r="E15">
        <v>1.42</v>
      </c>
      <c r="F15">
        <v>2.13</v>
      </c>
      <c r="G15">
        <v>3.11</v>
      </c>
      <c r="H15" s="64">
        <v>4.8899999999999997</v>
      </c>
      <c r="I15" s="65">
        <v>6.85</v>
      </c>
      <c r="J15">
        <v>3.33</v>
      </c>
      <c r="K15" s="34">
        <v>4.0999999999999996</v>
      </c>
      <c r="L15" s="53">
        <v>10</v>
      </c>
      <c r="M15">
        <v>12.3</v>
      </c>
    </row>
    <row r="16" spans="1:13" x14ac:dyDescent="0.25">
      <c r="A16" s="237" t="s">
        <v>123</v>
      </c>
      <c r="B16" s="238"/>
      <c r="C16" s="9">
        <v>0.78300000000000003</v>
      </c>
      <c r="D16" s="9">
        <v>1.27</v>
      </c>
      <c r="E16" s="9">
        <v>1.97</v>
      </c>
      <c r="F16" s="9">
        <v>2.96</v>
      </c>
      <c r="G16" s="9">
        <v>4.32</v>
      </c>
      <c r="H16" s="67">
        <v>6.79</v>
      </c>
      <c r="I16" s="15">
        <v>9.52</v>
      </c>
      <c r="J16" s="9">
        <v>4.62</v>
      </c>
      <c r="K16" s="61">
        <v>5.7</v>
      </c>
      <c r="L16" s="22">
        <v>13.9</v>
      </c>
      <c r="M16" s="9">
        <v>17.100000000000001</v>
      </c>
    </row>
    <row r="17" spans="1:10" x14ac:dyDescent="0.25">
      <c r="A17" s="47" t="s">
        <v>136</v>
      </c>
    </row>
    <row r="18" spans="1:10" x14ac:dyDescent="0.25">
      <c r="A18" s="48" t="s">
        <v>143</v>
      </c>
    </row>
    <row r="19" spans="1:10" x14ac:dyDescent="0.25">
      <c r="A19" s="48" t="s">
        <v>173</v>
      </c>
    </row>
    <row r="20" spans="1:10" x14ac:dyDescent="0.25">
      <c r="A20" s="48" t="s">
        <v>174</v>
      </c>
    </row>
    <row r="21" spans="1:10" x14ac:dyDescent="0.25">
      <c r="A21" s="48" t="s">
        <v>762</v>
      </c>
    </row>
    <row r="22" spans="1:10" x14ac:dyDescent="0.25">
      <c r="A22" s="48"/>
    </row>
    <row r="23" spans="1:10" x14ac:dyDescent="0.25">
      <c r="A23" s="48"/>
    </row>
    <row r="24" spans="1:10" x14ac:dyDescent="0.25">
      <c r="A24" s="48" t="s">
        <v>763</v>
      </c>
    </row>
    <row r="25" spans="1:10" x14ac:dyDescent="0.25">
      <c r="A25" s="48"/>
    </row>
    <row r="26" spans="1:10" x14ac:dyDescent="0.25">
      <c r="A26" s="48"/>
    </row>
    <row r="27" spans="1:10" x14ac:dyDescent="0.25">
      <c r="A27" s="48" t="s">
        <v>139</v>
      </c>
    </row>
    <row r="28" spans="1:10" x14ac:dyDescent="0.25">
      <c r="A28" s="48" t="s">
        <v>140</v>
      </c>
    </row>
    <row r="29" spans="1:10" x14ac:dyDescent="0.25">
      <c r="B29" s="49"/>
      <c r="C29" s="49"/>
      <c r="D29" s="241" t="s">
        <v>141</v>
      </c>
      <c r="E29" s="241"/>
      <c r="F29" s="241"/>
      <c r="G29" s="241"/>
      <c r="H29" s="241"/>
      <c r="I29" s="241"/>
    </row>
    <row r="30" spans="1:10" x14ac:dyDescent="0.25">
      <c r="B30" s="49"/>
      <c r="C30" s="49"/>
      <c r="D30" s="49">
        <v>80</v>
      </c>
      <c r="E30" s="49">
        <v>90</v>
      </c>
      <c r="F30" s="49">
        <v>100</v>
      </c>
      <c r="G30" s="49">
        <v>110</v>
      </c>
      <c r="H30" s="49">
        <v>120</v>
      </c>
      <c r="I30" s="49">
        <v>130</v>
      </c>
      <c r="J30" s="49">
        <v>140</v>
      </c>
    </row>
    <row r="31" spans="1:10" x14ac:dyDescent="0.25">
      <c r="B31" s="49" t="s">
        <v>142</v>
      </c>
      <c r="C31" s="49"/>
      <c r="D31" s="49">
        <v>1.22</v>
      </c>
      <c r="E31" s="49">
        <v>1.1299999999999999</v>
      </c>
      <c r="F31" s="49">
        <v>1.04</v>
      </c>
      <c r="G31" s="49">
        <v>0.96</v>
      </c>
      <c r="H31" s="49">
        <v>0.87</v>
      </c>
      <c r="I31" s="49">
        <v>0.78</v>
      </c>
      <c r="J31" s="50">
        <v>0.7</v>
      </c>
    </row>
    <row r="32" spans="1:10" x14ac:dyDescent="0.25">
      <c r="B32" s="49" t="s">
        <v>79</v>
      </c>
      <c r="C32" s="49"/>
      <c r="D32" s="50">
        <v>1.1599999999999999</v>
      </c>
      <c r="E32" s="50">
        <v>1.1000000000000001</v>
      </c>
      <c r="F32" s="50">
        <v>1.03</v>
      </c>
      <c r="G32" s="50">
        <v>0.97</v>
      </c>
      <c r="H32" s="50">
        <v>0.9</v>
      </c>
      <c r="I32" s="50">
        <v>0.83</v>
      </c>
      <c r="J32" s="50">
        <v>0.76</v>
      </c>
    </row>
    <row r="33" spans="1:13" x14ac:dyDescent="0.25">
      <c r="A33" s="9"/>
      <c r="B33" s="51" t="s">
        <v>80</v>
      </c>
      <c r="C33" s="51"/>
      <c r="D33" s="51">
        <v>0.85</v>
      </c>
      <c r="E33" s="51">
        <v>0.91</v>
      </c>
      <c r="F33" s="51">
        <v>0.97</v>
      </c>
      <c r="G33" s="51">
        <v>1.03</v>
      </c>
      <c r="H33" s="52">
        <v>1.08</v>
      </c>
      <c r="I33" s="51">
        <v>1.1200000000000001</v>
      </c>
      <c r="J33" s="51">
        <v>1.1399999999999999</v>
      </c>
      <c r="K33" s="9"/>
      <c r="L33" s="9"/>
      <c r="M33" s="9"/>
    </row>
    <row r="34" spans="1:13" x14ac:dyDescent="0.25">
      <c r="A34" s="48" t="s">
        <v>506</v>
      </c>
    </row>
    <row r="35" spans="1:13" x14ac:dyDescent="0.25">
      <c r="A35" s="48" t="s">
        <v>507</v>
      </c>
    </row>
    <row r="36" spans="1:13" x14ac:dyDescent="0.25">
      <c r="A36" s="48" t="s">
        <v>509</v>
      </c>
    </row>
    <row r="39" spans="1:13" ht="18.75" x14ac:dyDescent="0.3">
      <c r="A39" s="1" t="s">
        <v>20</v>
      </c>
    </row>
    <row r="41" spans="1:13" x14ac:dyDescent="0.25">
      <c r="A41" s="2" t="s">
        <v>547</v>
      </c>
    </row>
    <row r="43" spans="1:13" x14ac:dyDescent="0.25">
      <c r="A43" s="26"/>
      <c r="B43" s="12"/>
      <c r="C43" s="249" t="s">
        <v>144</v>
      </c>
      <c r="D43" s="250"/>
      <c r="E43" s="250"/>
      <c r="F43" s="250"/>
      <c r="G43" s="251"/>
      <c r="H43" s="249" t="s">
        <v>109</v>
      </c>
      <c r="I43" s="251"/>
      <c r="J43" s="227" t="s">
        <v>110</v>
      </c>
      <c r="K43" s="228"/>
      <c r="L43" s="228"/>
      <c r="M43" s="228"/>
    </row>
    <row r="44" spans="1:13" x14ac:dyDescent="0.25">
      <c r="A44" s="252" t="s">
        <v>91</v>
      </c>
      <c r="B44" s="246"/>
      <c r="C44" s="253" t="s">
        <v>145</v>
      </c>
      <c r="D44" s="254"/>
      <c r="E44" s="254"/>
      <c r="F44" s="254"/>
      <c r="G44" s="255"/>
      <c r="H44" s="253" t="s">
        <v>175</v>
      </c>
      <c r="I44" s="255"/>
      <c r="J44" s="256" t="s">
        <v>147</v>
      </c>
      <c r="K44" s="257"/>
      <c r="L44" s="249" t="s">
        <v>175</v>
      </c>
      <c r="M44" s="250"/>
    </row>
    <row r="45" spans="1:13" x14ac:dyDescent="0.25">
      <c r="A45" s="259" t="s">
        <v>92</v>
      </c>
      <c r="B45" s="260"/>
      <c r="C45" s="27">
        <v>4.7221345423452963</v>
      </c>
      <c r="D45" s="28">
        <v>6.504608776031068</v>
      </c>
      <c r="E45" s="28">
        <v>8.682336173017557</v>
      </c>
      <c r="F45" s="55">
        <v>12.746285319382878</v>
      </c>
      <c r="G45" s="56">
        <v>16.018889777252966</v>
      </c>
      <c r="H45" s="261" t="s">
        <v>149</v>
      </c>
      <c r="I45" s="262"/>
      <c r="J45" s="206"/>
      <c r="K45" s="258"/>
      <c r="L45" s="261" t="s">
        <v>150</v>
      </c>
      <c r="M45" s="245"/>
    </row>
    <row r="46" spans="1:13" x14ac:dyDescent="0.25">
      <c r="A46" s="208" t="s">
        <v>94</v>
      </c>
      <c r="B46" s="244"/>
      <c r="C46" s="227" t="s">
        <v>151</v>
      </c>
      <c r="D46" s="228"/>
      <c r="E46" s="228"/>
      <c r="F46" s="228"/>
      <c r="G46" s="228"/>
      <c r="H46" s="228"/>
      <c r="I46" s="228"/>
      <c r="J46" s="228"/>
      <c r="K46" s="228"/>
      <c r="L46" s="228"/>
      <c r="M46" s="228"/>
    </row>
    <row r="47" spans="1:13" x14ac:dyDescent="0.25">
      <c r="A47" s="245" t="s">
        <v>99</v>
      </c>
      <c r="B47" s="246"/>
      <c r="C47" s="30">
        <v>-40</v>
      </c>
      <c r="D47" s="31">
        <v>-30</v>
      </c>
      <c r="E47" s="31">
        <v>-20</v>
      </c>
      <c r="F47" s="31">
        <v>-5</v>
      </c>
      <c r="G47" s="31">
        <v>5</v>
      </c>
      <c r="H47" s="54">
        <v>-40</v>
      </c>
      <c r="I47" s="37">
        <v>5</v>
      </c>
      <c r="J47" s="31">
        <v>-40</v>
      </c>
      <c r="K47" s="31">
        <v>5</v>
      </c>
      <c r="L47" s="30">
        <v>-40</v>
      </c>
      <c r="M47" s="31">
        <v>5</v>
      </c>
    </row>
    <row r="48" spans="1:13" x14ac:dyDescent="0.25">
      <c r="A48" s="242" t="s">
        <v>176</v>
      </c>
      <c r="B48" s="243"/>
      <c r="C48" s="33">
        <v>0.124</v>
      </c>
      <c r="D48" s="26">
        <v>0.193</v>
      </c>
      <c r="E48" s="26">
        <v>0.28799999999999998</v>
      </c>
      <c r="F48" s="26">
        <v>0.49199999999999999</v>
      </c>
      <c r="G48" s="68">
        <v>0.68</v>
      </c>
      <c r="H48" s="33">
        <v>0.751</v>
      </c>
      <c r="I48" s="69">
        <v>1</v>
      </c>
      <c r="J48" s="33">
        <v>0.94599999999999995</v>
      </c>
      <c r="K48" s="12">
        <v>1.17</v>
      </c>
      <c r="L48" s="33">
        <v>2.84</v>
      </c>
      <c r="M48" s="70">
        <v>3.5</v>
      </c>
    </row>
    <row r="49" spans="1:13" x14ac:dyDescent="0.25">
      <c r="A49" s="242" t="s">
        <v>177</v>
      </c>
      <c r="B49" s="243"/>
      <c r="C49" s="18">
        <v>0.255</v>
      </c>
      <c r="D49">
        <v>0.39600000000000002</v>
      </c>
      <c r="E49" s="32">
        <v>0.59</v>
      </c>
      <c r="F49">
        <v>1.01</v>
      </c>
      <c r="G49" s="14">
        <v>1.39</v>
      </c>
      <c r="H49" s="18">
        <v>1.53</v>
      </c>
      <c r="I49" s="14">
        <v>2.04</v>
      </c>
      <c r="J49" s="18">
        <v>1.62</v>
      </c>
      <c r="K49" s="43">
        <v>2</v>
      </c>
      <c r="L49" s="18">
        <v>4.8600000000000003</v>
      </c>
      <c r="M49">
        <v>5.99</v>
      </c>
    </row>
    <row r="50" spans="1:13" x14ac:dyDescent="0.25">
      <c r="A50" s="242" t="s">
        <v>152</v>
      </c>
      <c r="B50" s="243"/>
      <c r="C50" s="18">
        <v>0.42799999999999999</v>
      </c>
      <c r="D50">
        <v>0.66300000000000003</v>
      </c>
      <c r="E50">
        <v>0.99099999999999999</v>
      </c>
      <c r="F50">
        <v>1.72</v>
      </c>
      <c r="G50" s="43">
        <v>2.4</v>
      </c>
      <c r="H50" s="18">
        <v>2.78</v>
      </c>
      <c r="I50" s="43">
        <v>3.7</v>
      </c>
      <c r="J50" s="18">
        <v>2.54</v>
      </c>
      <c r="K50" s="14">
        <v>3.13</v>
      </c>
      <c r="L50" s="18">
        <v>7.61</v>
      </c>
      <c r="M50">
        <v>9.39</v>
      </c>
    </row>
    <row r="51" spans="1:13" x14ac:dyDescent="0.25">
      <c r="A51" s="242" t="s">
        <v>153</v>
      </c>
      <c r="B51" s="243"/>
      <c r="C51" s="18">
        <v>0.84199999999999997</v>
      </c>
      <c r="D51" s="34">
        <v>1.3</v>
      </c>
      <c r="E51">
        <v>1.95</v>
      </c>
      <c r="F51">
        <v>3.38</v>
      </c>
      <c r="G51" s="14">
        <v>4.72</v>
      </c>
      <c r="H51" s="35">
        <v>6.8</v>
      </c>
      <c r="I51" s="14">
        <v>9.0299999999999994</v>
      </c>
      <c r="J51" s="18">
        <v>4.9800000000000004</v>
      </c>
      <c r="K51" s="14">
        <v>6.15</v>
      </c>
      <c r="L51" s="18">
        <v>14.9</v>
      </c>
      <c r="M51">
        <v>18.5</v>
      </c>
    </row>
    <row r="52" spans="1:13" x14ac:dyDescent="0.25">
      <c r="A52" s="242" t="s">
        <v>154</v>
      </c>
      <c r="B52" s="243"/>
      <c r="C52" s="18">
        <v>1.32</v>
      </c>
      <c r="D52">
        <v>2.04</v>
      </c>
      <c r="E52">
        <v>3.04</v>
      </c>
      <c r="F52">
        <v>5.27</v>
      </c>
      <c r="G52" s="14">
        <v>7.38</v>
      </c>
      <c r="H52" s="18">
        <v>11.3</v>
      </c>
      <c r="I52" s="14">
        <v>15.8</v>
      </c>
      <c r="J52" s="18">
        <v>7.79</v>
      </c>
      <c r="K52" s="14">
        <v>9.61</v>
      </c>
      <c r="L52" s="18">
        <v>23.4</v>
      </c>
      <c r="M52">
        <v>28.8</v>
      </c>
    </row>
    <row r="53" spans="1:13" x14ac:dyDescent="0.25">
      <c r="A53" s="242" t="s">
        <v>155</v>
      </c>
      <c r="B53" s="243"/>
      <c r="C53" s="18">
        <v>1.96</v>
      </c>
      <c r="D53">
        <v>3.04</v>
      </c>
      <c r="E53">
        <v>4.55</v>
      </c>
      <c r="F53">
        <v>7.87</v>
      </c>
      <c r="G53" s="57">
        <v>11</v>
      </c>
      <c r="H53" s="18">
        <v>16.8</v>
      </c>
      <c r="I53" s="14">
        <v>23.6</v>
      </c>
      <c r="J53" s="18">
        <v>11.6</v>
      </c>
      <c r="K53" s="14">
        <v>14.4</v>
      </c>
      <c r="L53" s="18">
        <v>34.9</v>
      </c>
      <c r="M53">
        <v>43.1</v>
      </c>
    </row>
    <row r="54" spans="1:13" x14ac:dyDescent="0.25">
      <c r="A54" s="237" t="s">
        <v>156</v>
      </c>
      <c r="B54" s="238"/>
      <c r="C54" s="22">
        <v>2.73</v>
      </c>
      <c r="D54" s="9">
        <v>4.22</v>
      </c>
      <c r="E54" s="9">
        <v>6.32</v>
      </c>
      <c r="F54" s="9">
        <v>10.9</v>
      </c>
      <c r="G54" s="19">
        <v>15.3</v>
      </c>
      <c r="H54" s="22">
        <v>23.4</v>
      </c>
      <c r="I54" s="19">
        <v>32.799999999999997</v>
      </c>
      <c r="J54" s="22">
        <v>16.2</v>
      </c>
      <c r="K54" s="19">
        <v>19.899999999999999</v>
      </c>
      <c r="L54" s="22">
        <v>48.5</v>
      </c>
      <c r="M54" s="9">
        <v>59.8</v>
      </c>
    </row>
    <row r="55" spans="1:13" x14ac:dyDescent="0.25">
      <c r="A55" s="71" t="s">
        <v>136</v>
      </c>
    </row>
    <row r="56" spans="1:13" x14ac:dyDescent="0.25">
      <c r="A56" s="48" t="s">
        <v>165</v>
      </c>
    </row>
    <row r="57" spans="1:13" x14ac:dyDescent="0.25">
      <c r="A57" s="48" t="s">
        <v>178</v>
      </c>
    </row>
    <row r="58" spans="1:13" x14ac:dyDescent="0.25">
      <c r="A58" s="48" t="s">
        <v>179</v>
      </c>
    </row>
    <row r="59" spans="1:13" x14ac:dyDescent="0.25">
      <c r="A59" s="48" t="s">
        <v>762</v>
      </c>
    </row>
    <row r="60" spans="1:13" x14ac:dyDescent="0.25">
      <c r="A60" s="48"/>
    </row>
    <row r="61" spans="1:13" x14ac:dyDescent="0.25">
      <c r="A61" s="48"/>
    </row>
    <row r="62" spans="1:13" x14ac:dyDescent="0.25">
      <c r="A62" s="48" t="s">
        <v>763</v>
      </c>
    </row>
    <row r="63" spans="1:13" x14ac:dyDescent="0.25">
      <c r="A63" s="48"/>
    </row>
    <row r="64" spans="1:13" x14ac:dyDescent="0.25">
      <c r="A64" s="48"/>
    </row>
    <row r="65" spans="1:13" x14ac:dyDescent="0.25">
      <c r="A65" s="48" t="s">
        <v>139</v>
      </c>
    </row>
    <row r="66" spans="1:13" x14ac:dyDescent="0.25">
      <c r="A66" s="48" t="s">
        <v>168</v>
      </c>
    </row>
    <row r="67" spans="1:13" x14ac:dyDescent="0.25">
      <c r="B67" s="49"/>
      <c r="C67" s="49"/>
      <c r="D67" s="241" t="s">
        <v>169</v>
      </c>
      <c r="E67" s="241"/>
      <c r="F67" s="241"/>
      <c r="G67" s="241"/>
      <c r="H67" s="241"/>
      <c r="I67" s="241"/>
      <c r="J67" s="241"/>
      <c r="K67" s="49"/>
    </row>
    <row r="68" spans="1:13" x14ac:dyDescent="0.25">
      <c r="B68" s="49"/>
      <c r="C68" s="49"/>
      <c r="D68" s="49">
        <v>25</v>
      </c>
      <c r="E68" s="49">
        <v>30</v>
      </c>
      <c r="F68" s="49">
        <v>35</v>
      </c>
      <c r="G68" s="49">
        <v>45</v>
      </c>
      <c r="H68" s="49">
        <v>50</v>
      </c>
      <c r="I68" s="49">
        <v>55</v>
      </c>
      <c r="J68" s="49">
        <v>60</v>
      </c>
      <c r="K68" s="49"/>
    </row>
    <row r="69" spans="1:13" x14ac:dyDescent="0.25">
      <c r="B69" s="49" t="s">
        <v>142</v>
      </c>
      <c r="C69" s="49"/>
      <c r="D69" s="49">
        <v>1.23</v>
      </c>
      <c r="E69" s="49">
        <v>1.1499999999999999</v>
      </c>
      <c r="F69" s="49">
        <v>1.08</v>
      </c>
      <c r="G69" s="49">
        <v>0.92</v>
      </c>
      <c r="H69" s="49">
        <v>0.84</v>
      </c>
      <c r="I69" s="49">
        <v>0.77</v>
      </c>
      <c r="J69" s="50">
        <v>0.69</v>
      </c>
      <c r="K69" s="49"/>
    </row>
    <row r="70" spans="1:13" x14ac:dyDescent="0.25">
      <c r="B70" s="49" t="s">
        <v>79</v>
      </c>
      <c r="C70" s="49"/>
      <c r="D70" s="50">
        <v>1.17</v>
      </c>
      <c r="E70" s="50">
        <v>1.1100000000000001</v>
      </c>
      <c r="F70" s="50">
        <v>1.06</v>
      </c>
      <c r="G70" s="50">
        <v>0.94</v>
      </c>
      <c r="H70" s="50">
        <v>0.88</v>
      </c>
      <c r="I70" s="50">
        <v>0.82</v>
      </c>
      <c r="J70" s="50">
        <v>0.75</v>
      </c>
      <c r="K70" s="49"/>
    </row>
    <row r="71" spans="1:13" x14ac:dyDescent="0.25">
      <c r="A71" s="9"/>
      <c r="B71" s="51" t="s">
        <v>80</v>
      </c>
      <c r="C71" s="51"/>
      <c r="D71" s="51">
        <v>0.83</v>
      </c>
      <c r="E71" s="51">
        <v>0.89</v>
      </c>
      <c r="F71" s="51">
        <v>0.95</v>
      </c>
      <c r="G71" s="51">
        <v>1.05</v>
      </c>
      <c r="H71" s="52">
        <v>1.0900000000000001</v>
      </c>
      <c r="I71" s="51">
        <v>1.1200000000000001</v>
      </c>
      <c r="J71" s="51">
        <v>1.1499999999999999</v>
      </c>
      <c r="K71" s="51"/>
      <c r="L71" s="9"/>
      <c r="M71" s="9"/>
    </row>
    <row r="72" spans="1:13" x14ac:dyDescent="0.25">
      <c r="A72" s="48" t="s">
        <v>506</v>
      </c>
    </row>
    <row r="73" spans="1:13" x14ac:dyDescent="0.25">
      <c r="A73" s="48" t="s">
        <v>507</v>
      </c>
    </row>
    <row r="74" spans="1:13" x14ac:dyDescent="0.25">
      <c r="A74" s="48" t="s">
        <v>509</v>
      </c>
    </row>
  </sheetData>
  <mergeCells count="44">
    <mergeCell ref="D67:J67"/>
    <mergeCell ref="L45:M45"/>
    <mergeCell ref="A46:B46"/>
    <mergeCell ref="C46:M46"/>
    <mergeCell ref="A47:B47"/>
    <mergeCell ref="A48:B48"/>
    <mergeCell ref="A49:B49"/>
    <mergeCell ref="A50:B50"/>
    <mergeCell ref="A51:B51"/>
    <mergeCell ref="A52:B52"/>
    <mergeCell ref="A53:B53"/>
    <mergeCell ref="A54:B54"/>
    <mergeCell ref="C43:G43"/>
    <mergeCell ref="H43:I43"/>
    <mergeCell ref="J43:M43"/>
    <mergeCell ref="A44:B44"/>
    <mergeCell ref="C44:G44"/>
    <mergeCell ref="H44:I44"/>
    <mergeCell ref="J44:K45"/>
    <mergeCell ref="L44:M44"/>
    <mergeCell ref="A45:B45"/>
    <mergeCell ref="H45:I45"/>
    <mergeCell ref="D29:I29"/>
    <mergeCell ref="L7:M7"/>
    <mergeCell ref="A8:B8"/>
    <mergeCell ref="C8:M8"/>
    <mergeCell ref="A9:B9"/>
    <mergeCell ref="A10:B10"/>
    <mergeCell ref="A11:B11"/>
    <mergeCell ref="A12:B12"/>
    <mergeCell ref="A13:B13"/>
    <mergeCell ref="A14:B14"/>
    <mergeCell ref="A15:B15"/>
    <mergeCell ref="A16:B16"/>
    <mergeCell ref="C5:G5"/>
    <mergeCell ref="H5:I5"/>
    <mergeCell ref="J5:M5"/>
    <mergeCell ref="A6:B6"/>
    <mergeCell ref="C6:G6"/>
    <mergeCell ref="H6:I6"/>
    <mergeCell ref="J6:K7"/>
    <mergeCell ref="L6:M6"/>
    <mergeCell ref="A7:B7"/>
    <mergeCell ref="H7:I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selection activeCell="C2" sqref="C2"/>
    </sheetView>
  </sheetViews>
  <sheetFormatPr defaultRowHeight="15" x14ac:dyDescent="0.25"/>
  <cols>
    <col min="1" max="1" width="6.42578125" customWidth="1"/>
    <col min="2" max="2" width="5.7109375" customWidth="1"/>
    <col min="8" max="9" width="11.7109375" customWidth="1"/>
    <col min="10" max="11" width="9.140625" customWidth="1"/>
    <col min="12" max="13" width="11.7109375" customWidth="1"/>
  </cols>
  <sheetData>
    <row r="1" spans="1:14" ht="18.75" x14ac:dyDescent="0.3">
      <c r="A1" s="1" t="s">
        <v>0</v>
      </c>
      <c r="D1" s="2"/>
      <c r="I1" s="25"/>
      <c r="L1" s="25"/>
    </row>
    <row r="2" spans="1:14" x14ac:dyDescent="0.25">
      <c r="A2" s="13"/>
    </row>
    <row r="3" spans="1:14" x14ac:dyDescent="0.25">
      <c r="A3" s="2" t="s">
        <v>545</v>
      </c>
    </row>
    <row r="5" spans="1:14" x14ac:dyDescent="0.25">
      <c r="A5" s="26"/>
      <c r="B5" s="12"/>
      <c r="C5" s="249" t="s">
        <v>108</v>
      </c>
      <c r="D5" s="250"/>
      <c r="E5" s="250"/>
      <c r="F5" s="250"/>
      <c r="G5" s="251"/>
      <c r="H5" s="249" t="s">
        <v>512</v>
      </c>
      <c r="I5" s="250"/>
      <c r="J5" s="227" t="s">
        <v>511</v>
      </c>
      <c r="K5" s="228"/>
      <c r="L5" s="228"/>
      <c r="M5" s="228"/>
      <c r="N5" s="2"/>
    </row>
    <row r="6" spans="1:14" x14ac:dyDescent="0.25">
      <c r="A6" s="252" t="s">
        <v>91</v>
      </c>
      <c r="B6" s="246"/>
      <c r="C6" s="253" t="s">
        <v>513</v>
      </c>
      <c r="D6" s="254"/>
      <c r="E6" s="254"/>
      <c r="F6" s="254"/>
      <c r="G6" s="255"/>
      <c r="H6" s="253" t="s">
        <v>180</v>
      </c>
      <c r="I6" s="254"/>
      <c r="J6" s="256" t="s">
        <v>113</v>
      </c>
      <c r="K6" s="266"/>
      <c r="L6" s="249" t="s">
        <v>181</v>
      </c>
      <c r="M6" s="250"/>
    </row>
    <row r="7" spans="1:14" x14ac:dyDescent="0.25">
      <c r="A7" s="259" t="s">
        <v>92</v>
      </c>
      <c r="B7" s="260"/>
      <c r="C7" s="27">
        <v>0.21631182977218444</v>
      </c>
      <c r="D7" s="28">
        <v>0.29013329645937702</v>
      </c>
      <c r="E7" s="28">
        <v>0.49199051838682983</v>
      </c>
      <c r="F7" s="28">
        <v>0.7802246755698814</v>
      </c>
      <c r="G7" s="29">
        <v>0.96181826959926653</v>
      </c>
      <c r="H7" s="261" t="s">
        <v>514</v>
      </c>
      <c r="I7" s="245"/>
      <c r="J7" s="235"/>
      <c r="K7" s="267"/>
      <c r="L7" s="261" t="s">
        <v>116</v>
      </c>
      <c r="M7" s="245"/>
    </row>
    <row r="8" spans="1:14" x14ac:dyDescent="0.25">
      <c r="A8" s="208" t="s">
        <v>94</v>
      </c>
      <c r="B8" s="244"/>
      <c r="C8" s="227" t="s">
        <v>117</v>
      </c>
      <c r="D8" s="228"/>
      <c r="E8" s="228"/>
      <c r="F8" s="228"/>
      <c r="G8" s="228"/>
      <c r="H8" s="228"/>
      <c r="I8" s="228"/>
      <c r="J8" s="228"/>
      <c r="K8" s="228"/>
      <c r="L8" s="228"/>
      <c r="M8" s="228"/>
    </row>
    <row r="9" spans="1:14" x14ac:dyDescent="0.25">
      <c r="A9" s="245" t="s">
        <v>98</v>
      </c>
      <c r="B9" s="246"/>
      <c r="C9" s="30">
        <v>-90</v>
      </c>
      <c r="D9" s="31">
        <v>-80</v>
      </c>
      <c r="E9" s="31">
        <v>-60</v>
      </c>
      <c r="F9" s="31">
        <v>-40</v>
      </c>
      <c r="G9" s="31">
        <v>-30</v>
      </c>
      <c r="H9" s="30">
        <v>-90</v>
      </c>
      <c r="I9" s="59">
        <v>-30</v>
      </c>
      <c r="J9" s="31">
        <v>-90</v>
      </c>
      <c r="K9" s="31">
        <v>-30</v>
      </c>
      <c r="L9" s="30">
        <v>-90</v>
      </c>
      <c r="M9" s="31">
        <v>-30</v>
      </c>
    </row>
    <row r="10" spans="1:14" x14ac:dyDescent="0.25">
      <c r="A10" s="265" t="s">
        <v>118</v>
      </c>
      <c r="B10" s="248"/>
      <c r="C10" s="5" t="s">
        <v>119</v>
      </c>
      <c r="D10" s="5" t="s">
        <v>119</v>
      </c>
      <c r="E10" s="5" t="s">
        <v>119</v>
      </c>
      <c r="F10" s="5" t="s">
        <v>119</v>
      </c>
      <c r="G10" s="5" t="s">
        <v>119</v>
      </c>
      <c r="H10" s="72" t="s">
        <v>119</v>
      </c>
      <c r="I10" s="12">
        <v>0.111</v>
      </c>
      <c r="J10" s="33">
        <v>1.65</v>
      </c>
      <c r="K10" s="12">
        <v>1.83</v>
      </c>
      <c r="L10" s="34">
        <v>1</v>
      </c>
      <c r="M10">
        <v>1.1100000000000001</v>
      </c>
    </row>
    <row r="11" spans="1:14" x14ac:dyDescent="0.25">
      <c r="A11" s="263" t="s">
        <v>120</v>
      </c>
      <c r="B11" s="243"/>
      <c r="C11" s="5" t="s">
        <v>119</v>
      </c>
      <c r="D11" s="5" t="s">
        <v>119</v>
      </c>
      <c r="E11" s="5" t="s">
        <v>119</v>
      </c>
      <c r="F11">
        <v>0.156</v>
      </c>
      <c r="G11">
        <v>0.20399999999999999</v>
      </c>
      <c r="H11" s="18">
        <v>0.221</v>
      </c>
      <c r="I11" s="14">
        <v>0.27500000000000002</v>
      </c>
      <c r="J11" s="18">
        <v>3.24</v>
      </c>
      <c r="K11" s="14">
        <v>3.59</v>
      </c>
      <c r="L11">
        <v>2.5099999999999998</v>
      </c>
      <c r="M11">
        <v>2.78</v>
      </c>
    </row>
    <row r="12" spans="1:14" x14ac:dyDescent="0.25">
      <c r="A12" s="263" t="s">
        <v>121</v>
      </c>
      <c r="B12" s="243"/>
      <c r="C12" s="5" t="s">
        <v>119</v>
      </c>
      <c r="D12" s="5" t="s">
        <v>119</v>
      </c>
      <c r="E12">
        <v>0.158</v>
      </c>
      <c r="F12">
        <v>0.28399999999999997</v>
      </c>
      <c r="G12">
        <v>0.371</v>
      </c>
      <c r="H12" s="18">
        <v>0.40300000000000002</v>
      </c>
      <c r="I12" s="14">
        <v>0.501</v>
      </c>
      <c r="J12" s="18">
        <v>5.0599999999999996</v>
      </c>
      <c r="K12" s="14">
        <v>5.61</v>
      </c>
      <c r="L12">
        <v>4.59</v>
      </c>
      <c r="M12">
        <v>5.08</v>
      </c>
    </row>
    <row r="13" spans="1:14" x14ac:dyDescent="0.25">
      <c r="A13" s="242" t="s">
        <v>122</v>
      </c>
      <c r="B13" s="243"/>
      <c r="C13" s="5" t="s">
        <v>119</v>
      </c>
      <c r="D13">
        <v>0.13900000000000001</v>
      </c>
      <c r="E13" s="32">
        <v>0.27</v>
      </c>
      <c r="F13">
        <v>0.48599999999999999</v>
      </c>
      <c r="G13">
        <v>0.63500000000000001</v>
      </c>
      <c r="H13" s="18">
        <v>0.69</v>
      </c>
      <c r="I13" s="14">
        <v>0.85699999999999998</v>
      </c>
      <c r="J13" s="18">
        <v>7.56</v>
      </c>
      <c r="K13" s="14">
        <v>8.3800000000000008</v>
      </c>
      <c r="L13">
        <v>7.86</v>
      </c>
      <c r="M13">
        <v>8.7100000000000009</v>
      </c>
    </row>
    <row r="14" spans="1:14" x14ac:dyDescent="0.25">
      <c r="A14" s="263" t="s">
        <v>123</v>
      </c>
      <c r="B14" s="243"/>
      <c r="C14">
        <v>0.14899999999999999</v>
      </c>
      <c r="D14">
        <v>0.216</v>
      </c>
      <c r="E14">
        <v>0.42099999999999999</v>
      </c>
      <c r="F14">
        <v>0.755</v>
      </c>
      <c r="G14">
        <v>0.98499999999999999</v>
      </c>
      <c r="H14" s="18">
        <v>1.07</v>
      </c>
      <c r="I14" s="14">
        <v>1.33</v>
      </c>
      <c r="J14" s="18">
        <v>10.5</v>
      </c>
      <c r="K14" s="14">
        <v>11.6</v>
      </c>
      <c r="L14">
        <v>12.2</v>
      </c>
      <c r="M14">
        <v>13.5</v>
      </c>
    </row>
    <row r="15" spans="1:14" x14ac:dyDescent="0.25">
      <c r="A15" s="263" t="s">
        <v>83</v>
      </c>
      <c r="B15" s="243"/>
      <c r="C15">
        <v>0.307</v>
      </c>
      <c r="D15">
        <v>0.443</v>
      </c>
      <c r="E15" s="32">
        <v>0.86</v>
      </c>
      <c r="F15">
        <v>1.54</v>
      </c>
      <c r="G15">
        <v>2.0099999999999998</v>
      </c>
      <c r="H15" s="18">
        <v>2.1800000000000002</v>
      </c>
      <c r="I15" s="43">
        <v>2.7</v>
      </c>
      <c r="J15" s="18">
        <v>17.899999999999999</v>
      </c>
      <c r="K15" s="14">
        <v>19.8</v>
      </c>
      <c r="L15" s="36">
        <v>25</v>
      </c>
      <c r="M15">
        <v>27.7</v>
      </c>
    </row>
    <row r="16" spans="1:14" x14ac:dyDescent="0.25">
      <c r="A16" s="263" t="s">
        <v>84</v>
      </c>
      <c r="B16" s="243"/>
      <c r="C16">
        <v>0.54100000000000004</v>
      </c>
      <c r="D16" s="32">
        <v>0.78</v>
      </c>
      <c r="E16">
        <v>1.51</v>
      </c>
      <c r="F16">
        <v>2.69</v>
      </c>
      <c r="G16">
        <v>3.51</v>
      </c>
      <c r="H16" s="18">
        <v>3.82</v>
      </c>
      <c r="I16" s="14">
        <v>4.7300000000000004</v>
      </c>
      <c r="J16" s="18">
        <v>27.3</v>
      </c>
      <c r="K16" s="14">
        <v>30.2</v>
      </c>
      <c r="L16">
        <v>43.8</v>
      </c>
      <c r="M16">
        <v>48.5</v>
      </c>
    </row>
    <row r="17" spans="1:13" x14ac:dyDescent="0.25">
      <c r="A17" s="263" t="s">
        <v>85</v>
      </c>
      <c r="B17" s="243"/>
      <c r="C17">
        <v>0.86299999999999999</v>
      </c>
      <c r="D17">
        <v>1.24</v>
      </c>
      <c r="E17" s="34">
        <v>2.4</v>
      </c>
      <c r="F17">
        <v>4.2699999999999996</v>
      </c>
      <c r="G17">
        <v>5.56</v>
      </c>
      <c r="H17" s="18">
        <v>6.06</v>
      </c>
      <c r="I17" s="43">
        <v>7.5</v>
      </c>
      <c r="J17" s="18">
        <v>38.6</v>
      </c>
      <c r="K17" s="14">
        <v>42.8</v>
      </c>
      <c r="L17">
        <v>69.5</v>
      </c>
      <c r="M17" s="36">
        <v>77</v>
      </c>
    </row>
    <row r="18" spans="1:13" x14ac:dyDescent="0.25">
      <c r="A18" s="263" t="s">
        <v>86</v>
      </c>
      <c r="B18" s="243"/>
      <c r="C18">
        <v>1.73</v>
      </c>
      <c r="D18">
        <v>2.46</v>
      </c>
      <c r="E18">
        <v>4.68</v>
      </c>
      <c r="F18" s="34">
        <v>8.3000000000000007</v>
      </c>
      <c r="G18">
        <v>10.8</v>
      </c>
      <c r="H18" s="18">
        <v>12.6</v>
      </c>
      <c r="I18" s="14">
        <v>15.6</v>
      </c>
      <c r="J18" s="18">
        <v>67.2</v>
      </c>
      <c r="K18" s="14">
        <v>74.400000000000006</v>
      </c>
      <c r="L18">
        <v>145</v>
      </c>
      <c r="M18">
        <v>161</v>
      </c>
    </row>
    <row r="19" spans="1:13" x14ac:dyDescent="0.25">
      <c r="A19" s="263" t="s">
        <v>87</v>
      </c>
      <c r="B19" s="243"/>
      <c r="C19">
        <v>2.67</v>
      </c>
      <c r="D19">
        <v>3.79</v>
      </c>
      <c r="E19">
        <v>7.21</v>
      </c>
      <c r="F19">
        <v>12.8</v>
      </c>
      <c r="G19">
        <v>16.7</v>
      </c>
      <c r="H19" s="18">
        <v>22.4</v>
      </c>
      <c r="I19" s="14">
        <v>27.6</v>
      </c>
      <c r="J19" s="18">
        <v>104</v>
      </c>
      <c r="K19" s="14">
        <v>115</v>
      </c>
      <c r="L19">
        <v>258</v>
      </c>
      <c r="M19">
        <v>285</v>
      </c>
    </row>
    <row r="20" spans="1:13" x14ac:dyDescent="0.25">
      <c r="A20" s="263" t="s">
        <v>88</v>
      </c>
      <c r="B20" s="243"/>
      <c r="C20">
        <v>3.81</v>
      </c>
      <c r="D20">
        <v>5.41</v>
      </c>
      <c r="E20">
        <v>10.3</v>
      </c>
      <c r="F20">
        <v>18.3</v>
      </c>
      <c r="G20">
        <v>23.8</v>
      </c>
      <c r="H20" s="18">
        <v>35.799999999999997</v>
      </c>
      <c r="I20" s="14">
        <v>44.1</v>
      </c>
      <c r="J20" s="18">
        <v>148</v>
      </c>
      <c r="K20" s="14">
        <v>164</v>
      </c>
      <c r="L20">
        <v>412</v>
      </c>
      <c r="M20">
        <v>457</v>
      </c>
    </row>
    <row r="21" spans="1:13" x14ac:dyDescent="0.25">
      <c r="A21" s="263" t="s">
        <v>89</v>
      </c>
      <c r="B21" s="243"/>
      <c r="C21">
        <v>5.15</v>
      </c>
      <c r="D21">
        <v>7.32</v>
      </c>
      <c r="E21">
        <v>13.9</v>
      </c>
      <c r="F21">
        <v>24.7</v>
      </c>
      <c r="G21">
        <v>32.200000000000003</v>
      </c>
      <c r="H21" s="18">
        <v>49.8</v>
      </c>
      <c r="I21" s="14">
        <v>65.7</v>
      </c>
      <c r="J21" s="18">
        <v>200</v>
      </c>
      <c r="K21" s="14">
        <v>222</v>
      </c>
      <c r="L21">
        <v>600</v>
      </c>
      <c r="M21">
        <v>665</v>
      </c>
    </row>
    <row r="22" spans="1:13" x14ac:dyDescent="0.25">
      <c r="A22" s="264" t="s">
        <v>90</v>
      </c>
      <c r="B22" s="238"/>
      <c r="C22" s="22">
        <v>6.69</v>
      </c>
      <c r="D22" s="9">
        <v>9.52</v>
      </c>
      <c r="E22" s="9">
        <v>18.100000000000001</v>
      </c>
      <c r="F22" s="9">
        <v>32.1</v>
      </c>
      <c r="G22" s="9">
        <v>41.9</v>
      </c>
      <c r="H22" s="22">
        <v>64.7</v>
      </c>
      <c r="I22" s="19">
        <v>85.4</v>
      </c>
      <c r="J22" s="22">
        <v>260</v>
      </c>
      <c r="K22" s="19">
        <v>288</v>
      </c>
      <c r="L22" s="9">
        <v>780</v>
      </c>
      <c r="M22" s="9">
        <v>864</v>
      </c>
    </row>
    <row r="23" spans="1:13" x14ac:dyDescent="0.25">
      <c r="A23" s="47" t="s">
        <v>136</v>
      </c>
    </row>
    <row r="24" spans="1:13" x14ac:dyDescent="0.25">
      <c r="A24" s="48" t="s">
        <v>143</v>
      </c>
    </row>
    <row r="25" spans="1:13" x14ac:dyDescent="0.25">
      <c r="A25" s="48" t="s">
        <v>137</v>
      </c>
    </row>
    <row r="26" spans="1:13" x14ac:dyDescent="0.25">
      <c r="A26" s="48" t="s">
        <v>138</v>
      </c>
    </row>
    <row r="27" spans="1:13" x14ac:dyDescent="0.25">
      <c r="A27" s="48" t="s">
        <v>762</v>
      </c>
    </row>
    <row r="28" spans="1:13" x14ac:dyDescent="0.25">
      <c r="A28" s="48"/>
    </row>
    <row r="29" spans="1:13" x14ac:dyDescent="0.25">
      <c r="A29" s="48"/>
    </row>
    <row r="30" spans="1:13" x14ac:dyDescent="0.25">
      <c r="A30" s="48" t="s">
        <v>763</v>
      </c>
    </row>
    <row r="31" spans="1:13" x14ac:dyDescent="0.25">
      <c r="A31" s="48"/>
    </row>
    <row r="32" spans="1:13" x14ac:dyDescent="0.25">
      <c r="A32" s="48"/>
    </row>
    <row r="33" spans="1:13" x14ac:dyDescent="0.25">
      <c r="A33" s="48" t="s">
        <v>139</v>
      </c>
    </row>
    <row r="34" spans="1:13" x14ac:dyDescent="0.25">
      <c r="A34" s="48" t="s">
        <v>182</v>
      </c>
    </row>
    <row r="35" spans="1:13" x14ac:dyDescent="0.25">
      <c r="B35" s="49"/>
      <c r="C35" s="49"/>
      <c r="D35" s="241" t="s">
        <v>141</v>
      </c>
      <c r="E35" s="241"/>
      <c r="F35" s="241"/>
      <c r="G35" s="241"/>
      <c r="H35" s="241"/>
      <c r="I35" s="241"/>
      <c r="J35" s="49"/>
      <c r="K35" s="49"/>
      <c r="L35" s="49"/>
      <c r="M35" s="49"/>
    </row>
    <row r="36" spans="1:13" x14ac:dyDescent="0.25">
      <c r="B36" s="49"/>
      <c r="C36" s="49"/>
      <c r="D36" s="49">
        <v>-30</v>
      </c>
      <c r="E36" s="49">
        <v>-20</v>
      </c>
      <c r="F36" s="49">
        <v>-10</v>
      </c>
      <c r="G36" s="49">
        <v>0</v>
      </c>
      <c r="H36" s="49">
        <v>10</v>
      </c>
      <c r="I36" s="49">
        <v>20</v>
      </c>
      <c r="J36" s="49">
        <v>30</v>
      </c>
      <c r="K36" s="49"/>
      <c r="L36" s="49"/>
      <c r="M36" s="49"/>
    </row>
    <row r="37" spans="1:13" x14ac:dyDescent="0.25">
      <c r="B37" s="49" t="s">
        <v>142</v>
      </c>
      <c r="C37" s="49"/>
      <c r="D37" s="49">
        <v>1.1599999999999999</v>
      </c>
      <c r="E37" s="49">
        <v>1.1100000000000001</v>
      </c>
      <c r="F37" s="49">
        <v>1.05</v>
      </c>
      <c r="G37" s="50">
        <v>1</v>
      </c>
      <c r="H37" s="49">
        <v>0.95</v>
      </c>
      <c r="I37" s="49">
        <v>0.89</v>
      </c>
      <c r="J37" s="49">
        <v>0.84</v>
      </c>
      <c r="K37" s="49"/>
      <c r="L37" s="49"/>
      <c r="M37" s="49"/>
    </row>
    <row r="38" spans="1:13" x14ac:dyDescent="0.25">
      <c r="B38" s="49" t="s">
        <v>79</v>
      </c>
      <c r="C38" s="49"/>
      <c r="D38" s="50">
        <v>1.1100000000000001</v>
      </c>
      <c r="E38" s="50">
        <v>1.08</v>
      </c>
      <c r="F38" s="50">
        <v>1.04</v>
      </c>
      <c r="G38" s="50">
        <v>1</v>
      </c>
      <c r="H38" s="50">
        <v>0.96</v>
      </c>
      <c r="I38" s="50">
        <v>0.92</v>
      </c>
      <c r="J38" s="50">
        <v>0.88</v>
      </c>
      <c r="K38" s="49"/>
      <c r="L38" s="49"/>
      <c r="M38" s="49"/>
    </row>
    <row r="39" spans="1:13" x14ac:dyDescent="0.25">
      <c r="A39" s="9"/>
      <c r="B39" s="51" t="s">
        <v>80</v>
      </c>
      <c r="C39" s="51"/>
      <c r="D39" s="51">
        <v>0.63</v>
      </c>
      <c r="E39" s="51">
        <v>0.74</v>
      </c>
      <c r="F39" s="51">
        <v>0.86</v>
      </c>
      <c r="G39" s="52">
        <v>1</v>
      </c>
      <c r="H39" s="52">
        <v>1.1499999999999999</v>
      </c>
      <c r="I39" s="52">
        <v>1.3</v>
      </c>
      <c r="J39" s="52">
        <v>1.47</v>
      </c>
      <c r="K39" s="51"/>
      <c r="L39" s="51"/>
      <c r="M39" s="51"/>
    </row>
    <row r="40" spans="1:13" x14ac:dyDescent="0.25">
      <c r="A40" s="48" t="s">
        <v>510</v>
      </c>
    </row>
    <row r="41" spans="1:13" x14ac:dyDescent="0.25">
      <c r="A41" s="48" t="s">
        <v>508</v>
      </c>
    </row>
    <row r="42" spans="1:13" x14ac:dyDescent="0.25">
      <c r="A42" s="48"/>
    </row>
    <row r="44" spans="1:13" ht="18.75" x14ac:dyDescent="0.3">
      <c r="A44" s="1" t="s">
        <v>20</v>
      </c>
    </row>
    <row r="46" spans="1:13" x14ac:dyDescent="0.25">
      <c r="A46" s="2" t="s">
        <v>546</v>
      </c>
    </row>
    <row r="48" spans="1:13" x14ac:dyDescent="0.25">
      <c r="A48" s="26"/>
      <c r="B48" s="12"/>
      <c r="C48" s="249" t="s">
        <v>144</v>
      </c>
      <c r="D48" s="250"/>
      <c r="E48" s="250"/>
      <c r="F48" s="250"/>
      <c r="G48" s="251"/>
      <c r="H48" s="249" t="s">
        <v>512</v>
      </c>
      <c r="I48" s="250"/>
      <c r="J48" s="227" t="s">
        <v>511</v>
      </c>
      <c r="K48" s="228"/>
      <c r="L48" s="228"/>
      <c r="M48" s="228"/>
    </row>
    <row r="49" spans="1:13" x14ac:dyDescent="0.25">
      <c r="A49" s="252" t="s">
        <v>91</v>
      </c>
      <c r="B49" s="246"/>
      <c r="C49" s="253" t="s">
        <v>515</v>
      </c>
      <c r="D49" s="254"/>
      <c r="E49" s="254"/>
      <c r="F49" s="254"/>
      <c r="G49" s="255"/>
      <c r="H49" s="253" t="s">
        <v>183</v>
      </c>
      <c r="I49" s="255"/>
      <c r="J49" s="256" t="s">
        <v>147</v>
      </c>
      <c r="K49" s="257"/>
      <c r="L49" s="249" t="s">
        <v>184</v>
      </c>
      <c r="M49" s="250"/>
    </row>
    <row r="50" spans="1:13" x14ac:dyDescent="0.25">
      <c r="A50" s="259" t="s">
        <v>92</v>
      </c>
      <c r="B50" s="260"/>
      <c r="C50" s="27">
        <v>1.1898513706827505</v>
      </c>
      <c r="D50" s="28">
        <v>2.0185608353178659</v>
      </c>
      <c r="E50" s="28">
        <v>3.2137640281119233</v>
      </c>
      <c r="F50" s="28">
        <v>4.8519238869357686</v>
      </c>
      <c r="G50" s="29">
        <v>7.0057529019214861</v>
      </c>
      <c r="H50" s="261" t="s">
        <v>516</v>
      </c>
      <c r="I50" s="262"/>
      <c r="J50" s="206"/>
      <c r="K50" s="258"/>
      <c r="L50" s="261" t="s">
        <v>150</v>
      </c>
      <c r="M50" s="245"/>
    </row>
    <row r="51" spans="1:13" x14ac:dyDescent="0.25">
      <c r="A51" s="208" t="s">
        <v>94</v>
      </c>
      <c r="B51" s="244"/>
      <c r="C51" s="227" t="s">
        <v>151</v>
      </c>
      <c r="D51" s="228"/>
      <c r="E51" s="228"/>
      <c r="F51" s="228"/>
      <c r="G51" s="228"/>
      <c r="H51" s="228"/>
      <c r="I51" s="228"/>
      <c r="J51" s="228"/>
      <c r="K51" s="228"/>
      <c r="L51" s="228"/>
      <c r="M51" s="228"/>
    </row>
    <row r="52" spans="1:13" x14ac:dyDescent="0.25">
      <c r="A52" s="245" t="s">
        <v>99</v>
      </c>
      <c r="B52" s="246"/>
      <c r="C52" s="30">
        <v>-70</v>
      </c>
      <c r="D52" s="31">
        <v>-60</v>
      </c>
      <c r="E52" s="31">
        <v>-50</v>
      </c>
      <c r="F52" s="31">
        <v>-40</v>
      </c>
      <c r="G52" s="31">
        <v>-30</v>
      </c>
      <c r="H52" s="54">
        <v>-70</v>
      </c>
      <c r="I52" s="37">
        <v>-30</v>
      </c>
      <c r="J52" s="31">
        <v>-70</v>
      </c>
      <c r="K52" s="31">
        <v>-30</v>
      </c>
      <c r="L52" s="30">
        <v>-70</v>
      </c>
      <c r="M52" s="31">
        <v>-30</v>
      </c>
    </row>
    <row r="53" spans="1:13" x14ac:dyDescent="0.25">
      <c r="A53" s="247" t="s">
        <v>152</v>
      </c>
      <c r="B53" s="248"/>
      <c r="C53" s="72" t="s">
        <v>119</v>
      </c>
      <c r="D53" s="74" t="s">
        <v>119</v>
      </c>
      <c r="E53" s="75">
        <v>0.12</v>
      </c>
      <c r="F53" s="26">
        <v>0.20499999999999999</v>
      </c>
      <c r="G53" s="12">
        <v>0.33100000000000002</v>
      </c>
      <c r="H53" s="33">
        <v>0.315</v>
      </c>
      <c r="I53" s="68">
        <v>0.41</v>
      </c>
      <c r="J53" s="33">
        <v>5.51</v>
      </c>
      <c r="K53" s="12">
        <v>6.24</v>
      </c>
      <c r="L53" s="33">
        <v>3.42</v>
      </c>
      <c r="M53" s="26">
        <v>3.87</v>
      </c>
    </row>
    <row r="54" spans="1:13" x14ac:dyDescent="0.25">
      <c r="A54" s="242" t="s">
        <v>153</v>
      </c>
      <c r="B54" s="243"/>
      <c r="C54" s="76" t="s">
        <v>119</v>
      </c>
      <c r="D54">
        <v>0.16600000000000001</v>
      </c>
      <c r="E54">
        <v>0.30099999999999999</v>
      </c>
      <c r="F54">
        <v>0.51200000000000001</v>
      </c>
      <c r="G54" s="14">
        <v>0.82299999999999995</v>
      </c>
      <c r="H54" s="18">
        <v>0.78500000000000003</v>
      </c>
      <c r="I54" s="14">
        <v>1.02</v>
      </c>
      <c r="J54" s="18">
        <v>10.8</v>
      </c>
      <c r="K54" s="14">
        <v>12.3</v>
      </c>
      <c r="L54" s="18">
        <v>8.5399999999999991</v>
      </c>
      <c r="M54">
        <v>9.67</v>
      </c>
    </row>
    <row r="55" spans="1:13" x14ac:dyDescent="0.25">
      <c r="A55" s="242" t="s">
        <v>154</v>
      </c>
      <c r="B55" s="243"/>
      <c r="C55" s="18">
        <v>0.156</v>
      </c>
      <c r="D55">
        <v>0.30499999999999999</v>
      </c>
      <c r="E55">
        <v>0.55100000000000005</v>
      </c>
      <c r="F55">
        <v>0.93300000000000005</v>
      </c>
      <c r="G55" s="43">
        <v>1.5</v>
      </c>
      <c r="H55" s="18">
        <v>1.43</v>
      </c>
      <c r="I55" s="14">
        <v>1.85</v>
      </c>
      <c r="J55" s="18">
        <v>16.899999999999999</v>
      </c>
      <c r="K55" s="14">
        <v>19.2</v>
      </c>
      <c r="L55" s="18">
        <v>15.6</v>
      </c>
      <c r="M55">
        <v>17.7</v>
      </c>
    </row>
    <row r="56" spans="1:13" x14ac:dyDescent="0.25">
      <c r="A56" s="242" t="s">
        <v>155</v>
      </c>
      <c r="B56" s="243"/>
      <c r="C56" s="18">
        <v>0.26900000000000002</v>
      </c>
      <c r="D56">
        <v>0.52400000000000002</v>
      </c>
      <c r="E56">
        <v>0.94499999999999995</v>
      </c>
      <c r="F56" s="34">
        <v>1.6</v>
      </c>
      <c r="G56" s="14">
        <v>2.56</v>
      </c>
      <c r="H56" s="18">
        <v>2.4500000000000002</v>
      </c>
      <c r="I56" s="14">
        <v>3.17</v>
      </c>
      <c r="J56" s="18">
        <v>25.3</v>
      </c>
      <c r="K56" s="14">
        <v>28.6</v>
      </c>
      <c r="L56" s="18">
        <v>26.7</v>
      </c>
      <c r="M56">
        <v>30.3</v>
      </c>
    </row>
    <row r="57" spans="1:13" x14ac:dyDescent="0.25">
      <c r="A57" s="242" t="s">
        <v>156</v>
      </c>
      <c r="B57" s="243"/>
      <c r="C57" s="77">
        <v>0.42</v>
      </c>
      <c r="D57">
        <v>0.81699999999999995</v>
      </c>
      <c r="E57">
        <v>1.47</v>
      </c>
      <c r="F57">
        <v>2.48</v>
      </c>
      <c r="G57" s="14">
        <v>3.97</v>
      </c>
      <c r="H57" s="35">
        <v>3.8</v>
      </c>
      <c r="I57" s="14">
        <v>4.92</v>
      </c>
      <c r="J57" s="18">
        <v>35.1</v>
      </c>
      <c r="K57" s="14">
        <v>39.799999999999997</v>
      </c>
      <c r="L57" s="18">
        <v>41.5</v>
      </c>
      <c r="M57">
        <v>47.1</v>
      </c>
    </row>
    <row r="58" spans="1:13" x14ac:dyDescent="0.25">
      <c r="A58" s="242" t="s">
        <v>100</v>
      </c>
      <c r="B58" s="243"/>
      <c r="C58" s="18">
        <v>0.86399999999999999</v>
      </c>
      <c r="D58">
        <v>1.67</v>
      </c>
      <c r="E58">
        <v>3.01</v>
      </c>
      <c r="F58">
        <v>5.0599999999999996</v>
      </c>
      <c r="G58" s="14">
        <v>8.07</v>
      </c>
      <c r="H58" s="18">
        <v>7.74</v>
      </c>
      <c r="I58" s="57">
        <v>10</v>
      </c>
      <c r="J58" s="18">
        <v>59.8</v>
      </c>
      <c r="K58" s="14">
        <v>67.8</v>
      </c>
      <c r="L58" s="18">
        <v>84.8</v>
      </c>
      <c r="M58">
        <v>96.1</v>
      </c>
    </row>
    <row r="59" spans="1:13" x14ac:dyDescent="0.25">
      <c r="A59" s="242" t="s">
        <v>101</v>
      </c>
      <c r="B59" s="243"/>
      <c r="C59" s="18">
        <v>1.52</v>
      </c>
      <c r="D59">
        <v>2.94</v>
      </c>
      <c r="E59">
        <v>5.27</v>
      </c>
      <c r="F59">
        <v>8.86</v>
      </c>
      <c r="G59" s="14">
        <v>14.1</v>
      </c>
      <c r="H59" s="18">
        <v>13.6</v>
      </c>
      <c r="I59" s="14">
        <v>17.5</v>
      </c>
      <c r="J59" s="18">
        <v>91.1</v>
      </c>
      <c r="K59" s="14">
        <v>103</v>
      </c>
      <c r="L59" s="18">
        <v>149</v>
      </c>
      <c r="M59">
        <v>168</v>
      </c>
    </row>
    <row r="60" spans="1:13" x14ac:dyDescent="0.25">
      <c r="A60" s="242" t="s">
        <v>102</v>
      </c>
      <c r="B60" s="243"/>
      <c r="C60" s="18">
        <v>2.4300000000000002</v>
      </c>
      <c r="D60">
        <v>4.6900000000000004</v>
      </c>
      <c r="E60">
        <v>8.3800000000000008</v>
      </c>
      <c r="F60">
        <v>14.1</v>
      </c>
      <c r="G60" s="14">
        <v>22.4</v>
      </c>
      <c r="H60" s="18">
        <v>21.5</v>
      </c>
      <c r="I60" s="14">
        <v>27.7</v>
      </c>
      <c r="J60" s="18">
        <v>129</v>
      </c>
      <c r="K60" s="14">
        <v>146</v>
      </c>
      <c r="L60" s="18">
        <v>236</v>
      </c>
      <c r="M60">
        <v>268</v>
      </c>
    </row>
    <row r="61" spans="1:13" x14ac:dyDescent="0.25">
      <c r="A61" s="242" t="s">
        <v>103</v>
      </c>
      <c r="B61" s="243"/>
      <c r="C61" s="18">
        <v>5.0599999999999996</v>
      </c>
      <c r="D61">
        <v>9.5500000000000007</v>
      </c>
      <c r="E61">
        <v>16.899999999999999</v>
      </c>
      <c r="F61">
        <v>28.2</v>
      </c>
      <c r="G61" s="57">
        <v>45</v>
      </c>
      <c r="H61" s="18">
        <v>44.8</v>
      </c>
      <c r="I61" s="14">
        <v>57.6</v>
      </c>
      <c r="J61" s="18">
        <v>224</v>
      </c>
      <c r="K61" s="14">
        <v>254</v>
      </c>
      <c r="L61" s="18">
        <v>493</v>
      </c>
      <c r="M61">
        <v>558</v>
      </c>
    </row>
    <row r="62" spans="1:13" x14ac:dyDescent="0.25">
      <c r="A62" s="242" t="s">
        <v>104</v>
      </c>
      <c r="B62" s="243"/>
      <c r="C62" s="35">
        <v>7.8</v>
      </c>
      <c r="D62">
        <v>14.7</v>
      </c>
      <c r="E62" s="36">
        <v>26</v>
      </c>
      <c r="F62">
        <v>43.5</v>
      </c>
      <c r="G62" s="14">
        <v>69.400000000000006</v>
      </c>
      <c r="H62" s="18">
        <v>79.400000000000006</v>
      </c>
      <c r="I62" s="14">
        <v>102</v>
      </c>
      <c r="J62" s="18">
        <v>346</v>
      </c>
      <c r="K62" s="14">
        <v>392</v>
      </c>
      <c r="L62" s="18">
        <v>874</v>
      </c>
      <c r="M62">
        <v>991</v>
      </c>
    </row>
    <row r="63" spans="1:13" x14ac:dyDescent="0.25">
      <c r="A63" s="242" t="s">
        <v>105</v>
      </c>
      <c r="B63" s="243"/>
      <c r="C63" s="18">
        <v>11.1</v>
      </c>
      <c r="D63" s="36">
        <v>21</v>
      </c>
      <c r="E63">
        <v>37.1</v>
      </c>
      <c r="F63">
        <v>62.1</v>
      </c>
      <c r="G63" s="14">
        <v>99.1</v>
      </c>
      <c r="H63" s="18">
        <v>127</v>
      </c>
      <c r="I63" s="14">
        <v>163</v>
      </c>
      <c r="J63" s="18">
        <v>494</v>
      </c>
      <c r="K63" s="14">
        <v>560</v>
      </c>
      <c r="L63" s="18">
        <v>1400</v>
      </c>
      <c r="M63">
        <v>1590</v>
      </c>
    </row>
    <row r="64" spans="1:13" x14ac:dyDescent="0.25">
      <c r="A64" s="242" t="s">
        <v>106</v>
      </c>
      <c r="B64" s="243"/>
      <c r="C64" s="18">
        <v>15.1</v>
      </c>
      <c r="D64">
        <v>28.4</v>
      </c>
      <c r="E64">
        <v>50.2</v>
      </c>
      <c r="F64">
        <v>83.9</v>
      </c>
      <c r="G64" s="14">
        <v>134</v>
      </c>
      <c r="H64" s="18">
        <v>181</v>
      </c>
      <c r="I64" s="14">
        <v>243</v>
      </c>
      <c r="J64" s="18">
        <v>668</v>
      </c>
      <c r="K64" s="14">
        <v>757</v>
      </c>
      <c r="L64" s="18">
        <v>2000</v>
      </c>
      <c r="M64">
        <v>2270</v>
      </c>
    </row>
    <row r="65" spans="1:13" x14ac:dyDescent="0.25">
      <c r="A65" s="237" t="s">
        <v>107</v>
      </c>
      <c r="B65" s="238"/>
      <c r="C65" s="22">
        <v>19.600000000000001</v>
      </c>
      <c r="D65" s="9">
        <v>36.9</v>
      </c>
      <c r="E65" s="9">
        <v>65.3</v>
      </c>
      <c r="F65" s="9">
        <v>109</v>
      </c>
      <c r="G65" s="19">
        <v>174</v>
      </c>
      <c r="H65" s="22">
        <v>235</v>
      </c>
      <c r="I65" s="19">
        <v>327</v>
      </c>
      <c r="J65" s="22">
        <v>868</v>
      </c>
      <c r="K65" s="19">
        <v>984</v>
      </c>
      <c r="L65" s="22">
        <v>2610</v>
      </c>
      <c r="M65" s="9">
        <v>2950</v>
      </c>
    </row>
    <row r="66" spans="1:13" x14ac:dyDescent="0.25">
      <c r="A66" s="47" t="s">
        <v>136</v>
      </c>
    </row>
    <row r="67" spans="1:13" x14ac:dyDescent="0.25">
      <c r="A67" s="48" t="s">
        <v>165</v>
      </c>
    </row>
    <row r="68" spans="1:13" x14ac:dyDescent="0.25">
      <c r="A68" s="48" t="s">
        <v>166</v>
      </c>
    </row>
    <row r="69" spans="1:13" x14ac:dyDescent="0.25">
      <c r="A69" s="48" t="s">
        <v>167</v>
      </c>
    </row>
    <row r="70" spans="1:13" x14ac:dyDescent="0.25">
      <c r="A70" s="48" t="s">
        <v>762</v>
      </c>
    </row>
    <row r="71" spans="1:13" x14ac:dyDescent="0.25">
      <c r="A71" s="48"/>
    </row>
    <row r="72" spans="1:13" x14ac:dyDescent="0.25">
      <c r="A72" s="48"/>
    </row>
    <row r="73" spans="1:13" x14ac:dyDescent="0.25">
      <c r="A73" s="48" t="s">
        <v>763</v>
      </c>
    </row>
    <row r="74" spans="1:13" x14ac:dyDescent="0.25">
      <c r="A74" s="48"/>
    </row>
    <row r="75" spans="1:13" x14ac:dyDescent="0.25">
      <c r="A75" s="48"/>
    </row>
    <row r="76" spans="1:13" x14ac:dyDescent="0.25">
      <c r="A76" s="48" t="s">
        <v>139</v>
      </c>
    </row>
    <row r="77" spans="1:13" x14ac:dyDescent="0.25">
      <c r="A77" s="48" t="s">
        <v>185</v>
      </c>
    </row>
    <row r="78" spans="1:13" x14ac:dyDescent="0.25">
      <c r="B78" s="49"/>
      <c r="C78" s="49"/>
      <c r="D78" s="241" t="s">
        <v>169</v>
      </c>
      <c r="E78" s="241"/>
      <c r="F78" s="241"/>
      <c r="G78" s="241"/>
      <c r="H78" s="241"/>
      <c r="I78" s="241"/>
      <c r="J78" s="241"/>
      <c r="K78" s="49"/>
      <c r="L78" s="49"/>
      <c r="M78" s="49"/>
    </row>
    <row r="79" spans="1:13" x14ac:dyDescent="0.25">
      <c r="B79" s="49"/>
      <c r="C79" s="49"/>
      <c r="D79" s="49">
        <v>-30</v>
      </c>
      <c r="E79" s="49">
        <v>-25</v>
      </c>
      <c r="F79" s="49">
        <v>-20</v>
      </c>
      <c r="G79" s="49">
        <v>-15</v>
      </c>
      <c r="H79" s="49">
        <v>-10</v>
      </c>
      <c r="I79" s="49">
        <v>-5</v>
      </c>
      <c r="J79" s="49">
        <v>0</v>
      </c>
      <c r="K79" s="49"/>
      <c r="L79" s="49"/>
      <c r="M79" s="49"/>
    </row>
    <row r="80" spans="1:13" x14ac:dyDescent="0.25">
      <c r="B80" s="49" t="s">
        <v>142</v>
      </c>
      <c r="C80" s="49"/>
      <c r="D80" s="50">
        <v>1.1499999999999999</v>
      </c>
      <c r="E80" s="50">
        <v>1.1000000000000001</v>
      </c>
      <c r="F80" s="50">
        <v>1.05</v>
      </c>
      <c r="G80" s="50">
        <v>1</v>
      </c>
      <c r="H80" s="50">
        <v>0.95</v>
      </c>
      <c r="I80" s="50">
        <v>0.9</v>
      </c>
      <c r="J80" s="50">
        <v>0.85</v>
      </c>
      <c r="K80" s="49"/>
      <c r="L80" s="49"/>
      <c r="M80" s="49"/>
    </row>
    <row r="81" spans="1:13" x14ac:dyDescent="0.25">
      <c r="B81" s="49" t="s">
        <v>79</v>
      </c>
      <c r="C81" s="49"/>
      <c r="D81" s="50">
        <v>1.1100000000000001</v>
      </c>
      <c r="E81" s="50">
        <v>1.07</v>
      </c>
      <c r="F81" s="50">
        <v>1.04</v>
      </c>
      <c r="G81" s="50">
        <v>1</v>
      </c>
      <c r="H81" s="50">
        <v>0.96</v>
      </c>
      <c r="I81" s="50">
        <v>0.93</v>
      </c>
      <c r="J81" s="50">
        <v>0.89</v>
      </c>
      <c r="K81" s="49"/>
      <c r="L81" s="49"/>
      <c r="M81" s="49"/>
    </row>
    <row r="82" spans="1:13" x14ac:dyDescent="0.25">
      <c r="A82" s="9"/>
      <c r="B82" s="51" t="s">
        <v>80</v>
      </c>
      <c r="C82" s="51"/>
      <c r="D82" s="52">
        <v>0.66</v>
      </c>
      <c r="E82" s="52">
        <v>0.77</v>
      </c>
      <c r="F82" s="52">
        <v>0.88</v>
      </c>
      <c r="G82" s="52">
        <v>1</v>
      </c>
      <c r="H82" s="52">
        <v>1.1299999999999999</v>
      </c>
      <c r="I82" s="52">
        <v>1.26</v>
      </c>
      <c r="J82" s="52">
        <v>1.4</v>
      </c>
      <c r="K82" s="51"/>
      <c r="L82" s="51"/>
      <c r="M82" s="51"/>
    </row>
    <row r="83" spans="1:13" x14ac:dyDescent="0.25">
      <c r="A83" s="48" t="s">
        <v>510</v>
      </c>
    </row>
    <row r="84" spans="1:13" x14ac:dyDescent="0.25">
      <c r="A84" s="48" t="s">
        <v>508</v>
      </c>
      <c r="E84" s="50"/>
    </row>
  </sheetData>
  <mergeCells count="56">
    <mergeCell ref="D78:J78"/>
    <mergeCell ref="A55:B55"/>
    <mergeCell ref="A56:B56"/>
    <mergeCell ref="A57:B57"/>
    <mergeCell ref="A58:B58"/>
    <mergeCell ref="A59:B59"/>
    <mergeCell ref="A60:B60"/>
    <mergeCell ref="A61:B61"/>
    <mergeCell ref="A62:B62"/>
    <mergeCell ref="A63:B63"/>
    <mergeCell ref="A64:B64"/>
    <mergeCell ref="A65:B65"/>
    <mergeCell ref="A54:B54"/>
    <mergeCell ref="C48:G48"/>
    <mergeCell ref="H48:I48"/>
    <mergeCell ref="J48:M48"/>
    <mergeCell ref="A49:B49"/>
    <mergeCell ref="C49:G49"/>
    <mergeCell ref="H49:I49"/>
    <mergeCell ref="J49:K50"/>
    <mergeCell ref="L49:M49"/>
    <mergeCell ref="A50:B50"/>
    <mergeCell ref="H50:I50"/>
    <mergeCell ref="L50:M50"/>
    <mergeCell ref="A51:B51"/>
    <mergeCell ref="C51:M51"/>
    <mergeCell ref="A52:B52"/>
    <mergeCell ref="A53:B53"/>
    <mergeCell ref="D35:I35"/>
    <mergeCell ref="A12:B12"/>
    <mergeCell ref="A13:B13"/>
    <mergeCell ref="A14:B14"/>
    <mergeCell ref="A15:B15"/>
    <mergeCell ref="A16:B16"/>
    <mergeCell ref="A17:B17"/>
    <mergeCell ref="A18:B18"/>
    <mergeCell ref="A19:B19"/>
    <mergeCell ref="A20:B20"/>
    <mergeCell ref="A21:B21"/>
    <mergeCell ref="A22:B22"/>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s>
  <pageMargins left="0.7" right="0.7" top="0.75" bottom="0.75" header="0.3" footer="0.3"/>
  <pageSetup orientation="portrait" r:id="rId1"/>
  <ignoredErrors>
    <ignoredError sqref="A15:B2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workbookViewId="0">
      <selection activeCell="C2" sqref="C2"/>
    </sheetView>
  </sheetViews>
  <sheetFormatPr defaultRowHeight="15" x14ac:dyDescent="0.25"/>
  <cols>
    <col min="1" max="1" width="10" customWidth="1"/>
    <col min="2" max="2" width="5.7109375" customWidth="1"/>
    <col min="8" max="9" width="11.7109375" customWidth="1"/>
    <col min="10" max="11" width="9.140625" customWidth="1"/>
    <col min="12" max="13" width="11.7109375" customWidth="1"/>
  </cols>
  <sheetData>
    <row r="1" spans="1:14" ht="18.75" x14ac:dyDescent="0.3">
      <c r="A1" s="1" t="s">
        <v>0</v>
      </c>
      <c r="D1" s="2"/>
      <c r="I1" s="25"/>
      <c r="L1" s="25"/>
    </row>
    <row r="2" spans="1:14" x14ac:dyDescent="0.25">
      <c r="A2" s="13"/>
    </row>
    <row r="3" spans="1:14" x14ac:dyDescent="0.25">
      <c r="A3" s="2" t="s">
        <v>598</v>
      </c>
    </row>
    <row r="5" spans="1:14" x14ac:dyDescent="0.25">
      <c r="A5" s="26"/>
      <c r="B5" s="12"/>
      <c r="C5" s="249" t="s">
        <v>108</v>
      </c>
      <c r="D5" s="250"/>
      <c r="E5" s="250"/>
      <c r="F5" s="250"/>
      <c r="G5" s="251"/>
      <c r="H5" s="249" t="s">
        <v>109</v>
      </c>
      <c r="I5" s="250"/>
      <c r="J5" s="227" t="s">
        <v>110</v>
      </c>
      <c r="K5" s="228"/>
      <c r="L5" s="228"/>
      <c r="M5" s="228"/>
      <c r="N5" s="2"/>
    </row>
    <row r="6" spans="1:14" x14ac:dyDescent="0.25">
      <c r="A6" s="252" t="s">
        <v>91</v>
      </c>
      <c r="B6" s="246"/>
      <c r="C6" s="253" t="s">
        <v>111</v>
      </c>
      <c r="D6" s="254"/>
      <c r="E6" s="254"/>
      <c r="F6" s="254"/>
      <c r="G6" s="255"/>
      <c r="H6" s="253" t="s">
        <v>188</v>
      </c>
      <c r="I6" s="254"/>
      <c r="J6" s="256" t="s">
        <v>113</v>
      </c>
      <c r="K6" s="266"/>
      <c r="L6" s="249" t="s">
        <v>189</v>
      </c>
      <c r="M6" s="250"/>
    </row>
    <row r="7" spans="1:14" x14ac:dyDescent="0.25">
      <c r="A7" s="259" t="s">
        <v>92</v>
      </c>
      <c r="B7" s="260"/>
      <c r="C7" s="27">
        <v>0.7802246755698814</v>
      </c>
      <c r="D7" s="28">
        <v>1.1709367018934884</v>
      </c>
      <c r="E7" s="28">
        <v>1.6789658767555125</v>
      </c>
      <c r="F7" s="28">
        <v>2.3180983319827888</v>
      </c>
      <c r="G7" s="29">
        <v>3.1018420471482813</v>
      </c>
      <c r="H7" s="261" t="s">
        <v>115</v>
      </c>
      <c r="I7" s="245"/>
      <c r="J7" s="235"/>
      <c r="K7" s="267"/>
      <c r="L7" s="261" t="s">
        <v>116</v>
      </c>
      <c r="M7" s="245"/>
    </row>
    <row r="8" spans="1:14" x14ac:dyDescent="0.25">
      <c r="A8" s="208" t="s">
        <v>94</v>
      </c>
      <c r="B8" s="244"/>
      <c r="C8" s="227" t="s">
        <v>117</v>
      </c>
      <c r="D8" s="228"/>
      <c r="E8" s="228"/>
      <c r="F8" s="228"/>
      <c r="G8" s="228"/>
      <c r="H8" s="228"/>
      <c r="I8" s="228"/>
      <c r="J8" s="228"/>
      <c r="K8" s="228"/>
      <c r="L8" s="228"/>
      <c r="M8" s="228"/>
    </row>
    <row r="9" spans="1:14" x14ac:dyDescent="0.25">
      <c r="A9" s="245" t="s">
        <v>98</v>
      </c>
      <c r="B9" s="246"/>
      <c r="C9" s="30">
        <v>-40</v>
      </c>
      <c r="D9" s="31">
        <v>-20</v>
      </c>
      <c r="E9" s="31">
        <v>0</v>
      </c>
      <c r="F9" s="31">
        <v>20</v>
      </c>
      <c r="G9" s="31">
        <v>40</v>
      </c>
      <c r="H9" s="30">
        <v>-40</v>
      </c>
      <c r="I9" s="59">
        <v>40</v>
      </c>
      <c r="J9" s="31">
        <v>-40</v>
      </c>
      <c r="K9" s="31">
        <v>40</v>
      </c>
      <c r="L9" s="30">
        <v>-40</v>
      </c>
      <c r="M9" s="31">
        <v>40</v>
      </c>
    </row>
    <row r="10" spans="1:14" x14ac:dyDescent="0.25">
      <c r="A10" s="265" t="s">
        <v>118</v>
      </c>
      <c r="B10" s="248"/>
      <c r="C10" s="5" t="s">
        <v>119</v>
      </c>
      <c r="D10" s="5" t="s">
        <v>119</v>
      </c>
      <c r="E10">
        <v>0.10100000000000001</v>
      </c>
      <c r="F10">
        <v>0.158</v>
      </c>
      <c r="G10">
        <v>0.23599999999999999</v>
      </c>
      <c r="H10" s="33">
        <v>0.308</v>
      </c>
      <c r="I10" s="12">
        <v>0.41199999999999998</v>
      </c>
      <c r="J10" s="26">
        <v>0.83399999999999996</v>
      </c>
      <c r="K10" s="12">
        <v>1.01</v>
      </c>
      <c r="L10">
        <v>1.27</v>
      </c>
      <c r="M10">
        <v>1.53</v>
      </c>
    </row>
    <row r="11" spans="1:14" x14ac:dyDescent="0.25">
      <c r="A11" s="263" t="s">
        <v>120</v>
      </c>
      <c r="B11" s="243"/>
      <c r="C11" s="5" t="s">
        <v>119</v>
      </c>
      <c r="D11">
        <v>0.154</v>
      </c>
      <c r="E11" s="32">
        <v>0.25</v>
      </c>
      <c r="F11">
        <v>0.38900000000000001</v>
      </c>
      <c r="G11" s="32">
        <v>0.57999999999999996</v>
      </c>
      <c r="H11" s="18">
        <v>0.75700000000000001</v>
      </c>
      <c r="I11" s="14">
        <v>1.01</v>
      </c>
      <c r="J11">
        <v>1.64</v>
      </c>
      <c r="K11" s="14">
        <v>1.98</v>
      </c>
      <c r="L11">
        <v>3.13</v>
      </c>
      <c r="M11">
        <v>3.78</v>
      </c>
    </row>
    <row r="12" spans="1:14" x14ac:dyDescent="0.25">
      <c r="A12" s="263" t="s">
        <v>121</v>
      </c>
      <c r="B12" s="243"/>
      <c r="C12">
        <v>0.16200000000000001</v>
      </c>
      <c r="D12" s="32">
        <v>0.28000000000000003</v>
      </c>
      <c r="E12">
        <v>0.45500000000000002</v>
      </c>
      <c r="F12">
        <v>0.70399999999999996</v>
      </c>
      <c r="G12">
        <v>1.05</v>
      </c>
      <c r="H12" s="18">
        <v>1.37</v>
      </c>
      <c r="I12" s="14">
        <v>1.83</v>
      </c>
      <c r="J12">
        <v>2.56</v>
      </c>
      <c r="K12" s="14">
        <v>3.09</v>
      </c>
      <c r="L12">
        <v>5.67</v>
      </c>
      <c r="M12">
        <v>6.85</v>
      </c>
    </row>
    <row r="13" spans="1:14" x14ac:dyDescent="0.25">
      <c r="A13" s="242" t="s">
        <v>122</v>
      </c>
      <c r="B13" s="243"/>
      <c r="C13">
        <v>0.27800000000000002</v>
      </c>
      <c r="D13">
        <v>0.47799999999999998</v>
      </c>
      <c r="E13">
        <v>0.77600000000000002</v>
      </c>
      <c r="F13" s="34">
        <v>1.2</v>
      </c>
      <c r="G13">
        <v>1.78</v>
      </c>
      <c r="H13" s="18">
        <v>2.33</v>
      </c>
      <c r="I13" s="43">
        <v>3.1</v>
      </c>
      <c r="J13">
        <v>3.82</v>
      </c>
      <c r="K13" s="14">
        <v>4.6100000000000003</v>
      </c>
      <c r="L13">
        <v>9.67</v>
      </c>
      <c r="M13">
        <v>11.7</v>
      </c>
    </row>
    <row r="14" spans="1:14" x14ac:dyDescent="0.25">
      <c r="A14" s="263" t="s">
        <v>123</v>
      </c>
      <c r="B14" s="243"/>
      <c r="C14">
        <v>0.43099999999999999</v>
      </c>
      <c r="D14">
        <v>0.74099999999999999</v>
      </c>
      <c r="E14" s="34">
        <v>1.2</v>
      </c>
      <c r="F14">
        <v>1.86</v>
      </c>
      <c r="G14">
        <v>2.76</v>
      </c>
      <c r="H14" s="18">
        <v>3.59</v>
      </c>
      <c r="I14" s="14">
        <v>4.79</v>
      </c>
      <c r="J14">
        <v>5.31</v>
      </c>
      <c r="K14" s="14">
        <v>6.41</v>
      </c>
      <c r="L14" s="36">
        <v>15</v>
      </c>
      <c r="M14">
        <v>18.100000000000001</v>
      </c>
    </row>
    <row r="15" spans="1:14" x14ac:dyDescent="0.25">
      <c r="A15" s="263" t="s">
        <v>83</v>
      </c>
      <c r="B15" s="243"/>
      <c r="C15">
        <v>0.879</v>
      </c>
      <c r="D15">
        <v>1.51</v>
      </c>
      <c r="E15">
        <v>2.44</v>
      </c>
      <c r="F15">
        <v>3.76</v>
      </c>
      <c r="G15">
        <v>5.57</v>
      </c>
      <c r="H15" s="18">
        <v>7.27</v>
      </c>
      <c r="I15" s="14">
        <v>9.67</v>
      </c>
      <c r="J15">
        <v>9.0500000000000007</v>
      </c>
      <c r="K15" s="14">
        <v>10.9</v>
      </c>
      <c r="L15">
        <v>27.2</v>
      </c>
      <c r="M15">
        <v>32.799999999999997</v>
      </c>
    </row>
    <row r="16" spans="1:14" x14ac:dyDescent="0.25">
      <c r="A16" s="263" t="s">
        <v>84</v>
      </c>
      <c r="B16" s="243"/>
      <c r="C16">
        <v>1.54</v>
      </c>
      <c r="D16">
        <v>2.63</v>
      </c>
      <c r="E16">
        <v>4.25</v>
      </c>
      <c r="F16">
        <v>6.55</v>
      </c>
      <c r="G16" s="34">
        <v>9.6999999999999993</v>
      </c>
      <c r="H16" s="18">
        <v>12.6</v>
      </c>
      <c r="I16" s="14">
        <v>16.8</v>
      </c>
      <c r="J16">
        <v>13.8</v>
      </c>
      <c r="K16" s="14">
        <v>16.600000000000001</v>
      </c>
      <c r="L16">
        <v>41.4</v>
      </c>
      <c r="M16">
        <v>49.9</v>
      </c>
    </row>
    <row r="17" spans="1:13" x14ac:dyDescent="0.25">
      <c r="A17" s="263" t="s">
        <v>85</v>
      </c>
      <c r="B17" s="243"/>
      <c r="C17">
        <v>2.44</v>
      </c>
      <c r="D17">
        <v>4.17</v>
      </c>
      <c r="E17">
        <v>6.73</v>
      </c>
      <c r="F17">
        <v>10.4</v>
      </c>
      <c r="G17">
        <v>15.3</v>
      </c>
      <c r="H17" s="53">
        <v>20</v>
      </c>
      <c r="I17" s="14">
        <v>26.5</v>
      </c>
      <c r="J17">
        <v>19.5</v>
      </c>
      <c r="K17" s="14">
        <v>23.6</v>
      </c>
      <c r="L17">
        <v>58.6</v>
      </c>
      <c r="M17">
        <v>70.7</v>
      </c>
    </row>
    <row r="18" spans="1:13" x14ac:dyDescent="0.25">
      <c r="A18" s="263" t="s">
        <v>86</v>
      </c>
      <c r="B18" s="243"/>
      <c r="C18">
        <v>4.74</v>
      </c>
      <c r="D18">
        <v>8.1300000000000008</v>
      </c>
      <c r="E18">
        <v>13.3</v>
      </c>
      <c r="F18">
        <v>20.8</v>
      </c>
      <c r="G18">
        <v>31.4</v>
      </c>
      <c r="H18" s="18">
        <v>41.3</v>
      </c>
      <c r="I18" s="14">
        <v>54.8</v>
      </c>
      <c r="J18" s="36">
        <v>34</v>
      </c>
      <c r="K18" s="57">
        <v>41</v>
      </c>
      <c r="L18">
        <v>102</v>
      </c>
      <c r="M18">
        <v>123</v>
      </c>
    </row>
    <row r="19" spans="1:13" x14ac:dyDescent="0.25">
      <c r="A19" s="263" t="s">
        <v>87</v>
      </c>
      <c r="B19" s="243"/>
      <c r="C19">
        <v>7.32</v>
      </c>
      <c r="D19">
        <v>12.5</v>
      </c>
      <c r="E19">
        <v>20.5</v>
      </c>
      <c r="F19" s="36">
        <v>32</v>
      </c>
      <c r="G19">
        <v>48.4</v>
      </c>
      <c r="H19" s="18">
        <v>72.7</v>
      </c>
      <c r="I19" s="14">
        <v>96.5</v>
      </c>
      <c r="J19">
        <v>52.4</v>
      </c>
      <c r="K19" s="14">
        <v>63.2</v>
      </c>
      <c r="L19">
        <v>157</v>
      </c>
      <c r="M19">
        <v>190</v>
      </c>
    </row>
    <row r="20" spans="1:13" x14ac:dyDescent="0.25">
      <c r="A20" s="263" t="s">
        <v>88</v>
      </c>
      <c r="B20" s="243"/>
      <c r="C20">
        <v>10.4</v>
      </c>
      <c r="D20">
        <v>17.899999999999999</v>
      </c>
      <c r="E20">
        <v>29.2</v>
      </c>
      <c r="F20">
        <v>45.7</v>
      </c>
      <c r="G20">
        <v>69.099999999999994</v>
      </c>
      <c r="H20" s="18">
        <v>116</v>
      </c>
      <c r="I20" s="14">
        <v>154</v>
      </c>
      <c r="J20">
        <v>74.7</v>
      </c>
      <c r="K20" s="14">
        <v>90.2</v>
      </c>
      <c r="L20">
        <v>224</v>
      </c>
      <c r="M20">
        <v>271</v>
      </c>
    </row>
    <row r="21" spans="1:13" x14ac:dyDescent="0.25">
      <c r="A21" s="263" t="s">
        <v>89</v>
      </c>
      <c r="B21" s="243"/>
      <c r="C21">
        <v>14.1</v>
      </c>
      <c r="D21">
        <v>24.2</v>
      </c>
      <c r="E21">
        <v>39.5</v>
      </c>
      <c r="F21">
        <v>61.8</v>
      </c>
      <c r="G21">
        <v>93.5</v>
      </c>
      <c r="H21" s="18">
        <v>171</v>
      </c>
      <c r="I21" s="14">
        <v>228</v>
      </c>
      <c r="J21">
        <v>101</v>
      </c>
      <c r="K21" s="14">
        <v>122</v>
      </c>
      <c r="L21">
        <v>303</v>
      </c>
      <c r="M21">
        <v>366</v>
      </c>
    </row>
    <row r="22" spans="1:13" x14ac:dyDescent="0.25">
      <c r="A22" s="264" t="s">
        <v>90</v>
      </c>
      <c r="B22" s="238"/>
      <c r="C22">
        <v>18.399999999999999</v>
      </c>
      <c r="D22">
        <v>31.5</v>
      </c>
      <c r="E22">
        <v>51.3</v>
      </c>
      <c r="F22">
        <v>80.400000000000006</v>
      </c>
      <c r="G22">
        <v>122</v>
      </c>
      <c r="H22" s="18">
        <v>222</v>
      </c>
      <c r="I22" s="14">
        <v>318</v>
      </c>
      <c r="J22">
        <v>131</v>
      </c>
      <c r="K22" s="14">
        <v>159</v>
      </c>
      <c r="L22">
        <v>394</v>
      </c>
      <c r="M22">
        <v>476</v>
      </c>
    </row>
    <row r="23" spans="1:13" x14ac:dyDescent="0.25">
      <c r="A23" s="239" t="s">
        <v>124</v>
      </c>
      <c r="B23" s="240"/>
    </row>
    <row r="24" spans="1:13" x14ac:dyDescent="0.25">
      <c r="A24" s="37" t="s">
        <v>125</v>
      </c>
      <c r="B24" s="140" t="s">
        <v>126</v>
      </c>
    </row>
    <row r="25" spans="1:13" x14ac:dyDescent="0.25">
      <c r="A25" s="39" t="s">
        <v>118</v>
      </c>
      <c r="B25" s="40" t="s">
        <v>127</v>
      </c>
      <c r="C25" s="5" t="s">
        <v>119</v>
      </c>
      <c r="D25">
        <v>0.11700000000000001</v>
      </c>
      <c r="E25">
        <v>0.186</v>
      </c>
      <c r="F25">
        <v>0.28199999999999997</v>
      </c>
      <c r="G25">
        <v>0.41099999999999998</v>
      </c>
      <c r="H25" s="18">
        <v>0.53400000000000003</v>
      </c>
      <c r="I25" s="14">
        <v>0.70399999999999996</v>
      </c>
      <c r="J25">
        <v>1.54</v>
      </c>
      <c r="K25" s="14">
        <v>1.86</v>
      </c>
      <c r="L25">
        <v>2.29</v>
      </c>
      <c r="M25">
        <v>2.76</v>
      </c>
    </row>
    <row r="26" spans="1:13" x14ac:dyDescent="0.25">
      <c r="A26" s="41" t="s">
        <v>120</v>
      </c>
      <c r="B26" s="42" t="s">
        <v>127</v>
      </c>
      <c r="C26">
        <v>0.13900000000000001</v>
      </c>
      <c r="D26">
        <v>0.23200000000000001</v>
      </c>
      <c r="E26">
        <v>0.36699999999999999</v>
      </c>
      <c r="F26">
        <v>0.55600000000000005</v>
      </c>
      <c r="G26" s="32">
        <v>0.81</v>
      </c>
      <c r="H26" s="18">
        <v>1.05</v>
      </c>
      <c r="I26" s="14">
        <v>1.39</v>
      </c>
      <c r="J26">
        <v>2.57</v>
      </c>
      <c r="K26" s="43">
        <v>3.1</v>
      </c>
      <c r="L26" s="34">
        <v>4.5</v>
      </c>
      <c r="M26">
        <v>5.44</v>
      </c>
    </row>
    <row r="27" spans="1:13" x14ac:dyDescent="0.25">
      <c r="A27" s="44" t="s">
        <v>122</v>
      </c>
      <c r="B27" s="42" t="s">
        <v>127</v>
      </c>
      <c r="C27">
        <v>0.314</v>
      </c>
      <c r="D27">
        <v>0.52400000000000002</v>
      </c>
      <c r="E27">
        <v>0.82899999999999996</v>
      </c>
      <c r="F27">
        <v>1.25</v>
      </c>
      <c r="G27">
        <v>1.82</v>
      </c>
      <c r="H27" s="18">
        <v>2.37</v>
      </c>
      <c r="I27" s="14">
        <v>3.12</v>
      </c>
      <c r="J27">
        <v>4.75</v>
      </c>
      <c r="K27" s="14">
        <v>5.73</v>
      </c>
      <c r="L27">
        <v>10.199999999999999</v>
      </c>
      <c r="M27">
        <v>12.3</v>
      </c>
    </row>
    <row r="28" spans="1:13" x14ac:dyDescent="0.25">
      <c r="A28" s="44" t="s">
        <v>128</v>
      </c>
      <c r="B28" s="42" t="s">
        <v>127</v>
      </c>
      <c r="C28">
        <v>0.61799999999999999</v>
      </c>
      <c r="D28">
        <v>1.03</v>
      </c>
      <c r="E28">
        <v>1.62</v>
      </c>
      <c r="F28">
        <v>2.4500000000000002</v>
      </c>
      <c r="G28">
        <v>3.57</v>
      </c>
      <c r="H28" s="18">
        <v>4.6399999999999997</v>
      </c>
      <c r="I28" s="14">
        <v>6.11</v>
      </c>
      <c r="J28">
        <v>7.89</v>
      </c>
      <c r="K28" s="14">
        <v>9.5299999999999994</v>
      </c>
      <c r="L28">
        <v>19.899999999999999</v>
      </c>
      <c r="M28" s="36">
        <v>24</v>
      </c>
    </row>
    <row r="29" spans="1:13" x14ac:dyDescent="0.25">
      <c r="A29" s="44" t="s">
        <v>129</v>
      </c>
      <c r="B29" s="42" t="s">
        <v>127</v>
      </c>
      <c r="C29">
        <v>1.33</v>
      </c>
      <c r="D29">
        <v>2.21</v>
      </c>
      <c r="E29">
        <v>3.49</v>
      </c>
      <c r="F29">
        <v>5.26</v>
      </c>
      <c r="G29">
        <v>7.66</v>
      </c>
      <c r="H29" s="18">
        <v>9.93</v>
      </c>
      <c r="I29" s="14">
        <v>13.1</v>
      </c>
      <c r="J29">
        <v>14.1</v>
      </c>
      <c r="K29" s="57">
        <v>17</v>
      </c>
      <c r="L29">
        <v>42.2</v>
      </c>
      <c r="M29" s="36">
        <v>51</v>
      </c>
    </row>
    <row r="30" spans="1:13" x14ac:dyDescent="0.25">
      <c r="A30" s="44" t="s">
        <v>130</v>
      </c>
      <c r="B30" s="42" t="s">
        <v>127</v>
      </c>
      <c r="C30">
        <v>2.0299999999999998</v>
      </c>
      <c r="D30">
        <v>3.37</v>
      </c>
      <c r="E30">
        <v>5.32</v>
      </c>
      <c r="F30">
        <v>8.02</v>
      </c>
      <c r="G30">
        <v>11.7</v>
      </c>
      <c r="H30" s="18">
        <v>15.1</v>
      </c>
      <c r="I30" s="14">
        <v>19.899999999999999</v>
      </c>
      <c r="J30">
        <v>19.399999999999999</v>
      </c>
      <c r="K30" s="14">
        <v>23.4</v>
      </c>
      <c r="L30">
        <v>58.2</v>
      </c>
      <c r="M30">
        <v>70.2</v>
      </c>
    </row>
    <row r="31" spans="1:13" x14ac:dyDescent="0.25">
      <c r="A31" s="44" t="s">
        <v>131</v>
      </c>
      <c r="B31" s="42" t="s">
        <v>132</v>
      </c>
      <c r="C31">
        <v>4.7300000000000004</v>
      </c>
      <c r="D31">
        <v>7.84</v>
      </c>
      <c r="E31">
        <v>12.4</v>
      </c>
      <c r="F31">
        <v>18.600000000000001</v>
      </c>
      <c r="G31">
        <v>27.1</v>
      </c>
      <c r="H31" s="18">
        <v>35.1</v>
      </c>
      <c r="I31" s="14">
        <v>46.3</v>
      </c>
      <c r="J31">
        <v>36.799999999999997</v>
      </c>
      <c r="K31" s="14">
        <v>44.5</v>
      </c>
      <c r="L31">
        <v>110</v>
      </c>
      <c r="M31">
        <v>133</v>
      </c>
    </row>
    <row r="32" spans="1:13" x14ac:dyDescent="0.25">
      <c r="A32" s="44" t="s">
        <v>133</v>
      </c>
      <c r="B32" s="42" t="s">
        <v>132</v>
      </c>
      <c r="C32">
        <v>7.34</v>
      </c>
      <c r="D32">
        <v>12.5</v>
      </c>
      <c r="E32">
        <v>19.7</v>
      </c>
      <c r="F32">
        <v>29.7</v>
      </c>
      <c r="G32">
        <v>43.2</v>
      </c>
      <c r="H32" s="53">
        <v>56</v>
      </c>
      <c r="I32" s="14">
        <v>73.7</v>
      </c>
      <c r="J32">
        <v>52.5</v>
      </c>
      <c r="K32" s="14">
        <v>63.4</v>
      </c>
      <c r="L32">
        <v>158</v>
      </c>
      <c r="M32">
        <v>190</v>
      </c>
    </row>
    <row r="33" spans="1:13" x14ac:dyDescent="0.25">
      <c r="A33" s="44" t="s">
        <v>134</v>
      </c>
      <c r="B33" s="42" t="s">
        <v>132</v>
      </c>
      <c r="C33">
        <v>11.3</v>
      </c>
      <c r="D33">
        <v>19.399999999999999</v>
      </c>
      <c r="E33">
        <v>31.7</v>
      </c>
      <c r="F33">
        <v>49.6</v>
      </c>
      <c r="G33" s="36">
        <v>75</v>
      </c>
      <c r="H33" s="18">
        <v>98.9</v>
      </c>
      <c r="I33" s="14">
        <v>130</v>
      </c>
      <c r="J33">
        <v>81.099999999999994</v>
      </c>
      <c r="K33" s="14">
        <v>97.9</v>
      </c>
      <c r="L33">
        <v>243</v>
      </c>
      <c r="M33">
        <v>294</v>
      </c>
    </row>
    <row r="34" spans="1:13" x14ac:dyDescent="0.25">
      <c r="A34" s="45" t="s">
        <v>135</v>
      </c>
      <c r="B34" s="46" t="s">
        <v>132</v>
      </c>
      <c r="C34" s="22">
        <v>19.5</v>
      </c>
      <c r="D34" s="9">
        <v>33.5</v>
      </c>
      <c r="E34" s="9">
        <v>54.6</v>
      </c>
      <c r="F34" s="9">
        <v>85.4</v>
      </c>
      <c r="G34" s="9">
        <v>129</v>
      </c>
      <c r="H34" s="22">
        <v>201</v>
      </c>
      <c r="I34" s="19">
        <v>265</v>
      </c>
      <c r="J34" s="9">
        <v>140</v>
      </c>
      <c r="K34" s="19">
        <v>169</v>
      </c>
      <c r="L34" s="9">
        <v>419</v>
      </c>
      <c r="M34" s="9">
        <v>506</v>
      </c>
    </row>
    <row r="35" spans="1:13" x14ac:dyDescent="0.25">
      <c r="A35" s="47" t="s">
        <v>136</v>
      </c>
    </row>
    <row r="36" spans="1:13" x14ac:dyDescent="0.25">
      <c r="A36" s="48" t="s">
        <v>143</v>
      </c>
    </row>
    <row r="37" spans="1:13" x14ac:dyDescent="0.25">
      <c r="A37" s="48" t="s">
        <v>137</v>
      </c>
    </row>
    <row r="38" spans="1:13" x14ac:dyDescent="0.25">
      <c r="A38" s="48" t="s">
        <v>138</v>
      </c>
    </row>
    <row r="39" spans="1:13" x14ac:dyDescent="0.25">
      <c r="A39" s="48" t="s">
        <v>762</v>
      </c>
    </row>
    <row r="40" spans="1:13" x14ac:dyDescent="0.25">
      <c r="A40" s="48"/>
    </row>
    <row r="41" spans="1:13" x14ac:dyDescent="0.25">
      <c r="A41" s="48"/>
    </row>
    <row r="42" spans="1:13" x14ac:dyDescent="0.25">
      <c r="A42" s="48" t="s">
        <v>763</v>
      </c>
    </row>
    <row r="43" spans="1:13" x14ac:dyDescent="0.25">
      <c r="A43" s="48"/>
    </row>
    <row r="44" spans="1:13" x14ac:dyDescent="0.25">
      <c r="A44" s="48"/>
    </row>
    <row r="45" spans="1:13" x14ac:dyDescent="0.25">
      <c r="A45" s="48" t="s">
        <v>139</v>
      </c>
    </row>
    <row r="46" spans="1:13" x14ac:dyDescent="0.25">
      <c r="A46" s="48" t="s">
        <v>140</v>
      </c>
    </row>
    <row r="47" spans="1:13" x14ac:dyDescent="0.25">
      <c r="B47" s="49"/>
      <c r="C47" s="49"/>
      <c r="D47" s="241" t="s">
        <v>141</v>
      </c>
      <c r="E47" s="241"/>
      <c r="F47" s="241"/>
      <c r="G47" s="241"/>
      <c r="H47" s="241"/>
      <c r="I47" s="241"/>
      <c r="J47" s="49"/>
      <c r="K47" s="49"/>
      <c r="L47" s="49"/>
      <c r="M47" s="49"/>
    </row>
    <row r="48" spans="1:13" x14ac:dyDescent="0.25">
      <c r="B48" s="49"/>
      <c r="C48" s="49"/>
      <c r="D48" s="49">
        <v>80</v>
      </c>
      <c r="E48" s="49">
        <v>90</v>
      </c>
      <c r="F48" s="49">
        <v>100</v>
      </c>
      <c r="G48" s="49">
        <v>110</v>
      </c>
      <c r="H48" s="49">
        <v>120</v>
      </c>
      <c r="I48" s="49">
        <v>130</v>
      </c>
      <c r="J48" s="49">
        <v>140</v>
      </c>
      <c r="K48" s="49"/>
      <c r="L48" s="49"/>
      <c r="M48" s="49"/>
    </row>
    <row r="49" spans="1:13" x14ac:dyDescent="0.25">
      <c r="B49" s="49" t="s">
        <v>142</v>
      </c>
      <c r="C49" s="49"/>
      <c r="D49" s="49">
        <v>1.25</v>
      </c>
      <c r="E49" s="49">
        <v>1.1499999999999999</v>
      </c>
      <c r="F49" s="49">
        <v>1.05</v>
      </c>
      <c r="G49" s="49">
        <v>0.95</v>
      </c>
      <c r="H49" s="49">
        <v>0.85</v>
      </c>
      <c r="I49" s="49">
        <v>0.75</v>
      </c>
      <c r="J49" s="49">
        <v>0.64</v>
      </c>
      <c r="K49" s="49"/>
      <c r="L49" s="49"/>
      <c r="M49" s="49"/>
    </row>
    <row r="50" spans="1:13" x14ac:dyDescent="0.25">
      <c r="B50" s="49" t="s">
        <v>79</v>
      </c>
      <c r="C50" s="49"/>
      <c r="D50" s="50">
        <v>1.17</v>
      </c>
      <c r="E50" s="50">
        <v>1.1100000000000001</v>
      </c>
      <c r="F50" s="50">
        <v>1.04</v>
      </c>
      <c r="G50" s="50">
        <v>0.96</v>
      </c>
      <c r="H50" s="50">
        <v>0.89</v>
      </c>
      <c r="I50" s="50">
        <v>0.81</v>
      </c>
      <c r="J50" s="50">
        <v>0.73</v>
      </c>
      <c r="K50" s="49"/>
      <c r="L50" s="49"/>
      <c r="M50" s="49"/>
    </row>
    <row r="51" spans="1:13" x14ac:dyDescent="0.25">
      <c r="A51" s="9"/>
      <c r="B51" s="51" t="s">
        <v>80</v>
      </c>
      <c r="C51" s="51"/>
      <c r="D51" s="51">
        <v>0.85</v>
      </c>
      <c r="E51" s="51">
        <v>0.91</v>
      </c>
      <c r="F51" s="51">
        <v>0.97</v>
      </c>
      <c r="G51" s="51">
        <v>1.03</v>
      </c>
      <c r="H51" s="52">
        <v>1.07</v>
      </c>
      <c r="I51" s="52">
        <v>1.0900000000000001</v>
      </c>
      <c r="J51" s="51">
        <v>1.1100000000000001</v>
      </c>
      <c r="K51" s="51"/>
      <c r="L51" s="51"/>
      <c r="M51" s="51"/>
    </row>
    <row r="52" spans="1:13" x14ac:dyDescent="0.25">
      <c r="A52" s="48" t="s">
        <v>506</v>
      </c>
    </row>
    <row r="53" spans="1:13" x14ac:dyDescent="0.25">
      <c r="A53" s="48" t="s">
        <v>507</v>
      </c>
    </row>
    <row r="54" spans="1:13" x14ac:dyDescent="0.25">
      <c r="A54" s="48" t="s">
        <v>509</v>
      </c>
    </row>
    <row r="57" spans="1:13" ht="18.75" x14ac:dyDescent="0.3">
      <c r="A57" s="1" t="s">
        <v>20</v>
      </c>
    </row>
    <row r="59" spans="1:13" x14ac:dyDescent="0.25">
      <c r="A59" s="2" t="s">
        <v>598</v>
      </c>
    </row>
    <row r="61" spans="1:13" x14ac:dyDescent="0.25">
      <c r="A61" s="26"/>
      <c r="B61" s="12"/>
      <c r="C61" s="249" t="s">
        <v>144</v>
      </c>
      <c r="D61" s="250"/>
      <c r="E61" s="250"/>
      <c r="F61" s="250"/>
      <c r="G61" s="251"/>
      <c r="H61" s="249" t="s">
        <v>109</v>
      </c>
      <c r="I61" s="251"/>
      <c r="J61" s="227" t="s">
        <v>110</v>
      </c>
      <c r="K61" s="228"/>
      <c r="L61" s="228"/>
      <c r="M61" s="228"/>
    </row>
    <row r="62" spans="1:13" x14ac:dyDescent="0.25">
      <c r="A62" s="252" t="s">
        <v>91</v>
      </c>
      <c r="B62" s="246"/>
      <c r="C62" s="253" t="s">
        <v>145</v>
      </c>
      <c r="D62" s="254"/>
      <c r="E62" s="254"/>
      <c r="F62" s="254"/>
      <c r="G62" s="255"/>
      <c r="H62" s="253" t="s">
        <v>190</v>
      </c>
      <c r="I62" s="255"/>
      <c r="J62" s="256" t="s">
        <v>147</v>
      </c>
      <c r="K62" s="257"/>
      <c r="L62" s="249" t="s">
        <v>191</v>
      </c>
      <c r="M62" s="250"/>
    </row>
    <row r="63" spans="1:13" x14ac:dyDescent="0.25">
      <c r="A63" s="259" t="s">
        <v>92</v>
      </c>
      <c r="B63" s="260"/>
      <c r="C63" s="27">
        <v>4.8519238869357686</v>
      </c>
      <c r="D63" s="28">
        <v>7.0057529019214861</v>
      </c>
      <c r="E63" s="28">
        <v>9.742420115807338</v>
      </c>
      <c r="F63" s="55">
        <v>15.077282360778932</v>
      </c>
      <c r="G63" s="56">
        <v>19.542978589184969</v>
      </c>
      <c r="H63" s="261" t="s">
        <v>149</v>
      </c>
      <c r="I63" s="262"/>
      <c r="J63" s="206"/>
      <c r="K63" s="258"/>
      <c r="L63" s="261" t="s">
        <v>150</v>
      </c>
      <c r="M63" s="245"/>
    </row>
    <row r="64" spans="1:13"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s="33">
        <v>0.121</v>
      </c>
      <c r="D66" s="26">
        <v>0.19800000000000001</v>
      </c>
      <c r="E66" s="26">
        <v>0.311</v>
      </c>
      <c r="F66" s="26">
        <v>0.56599999999999995</v>
      </c>
      <c r="G66" s="68">
        <v>0.81</v>
      </c>
      <c r="H66">
        <v>1.03</v>
      </c>
      <c r="I66">
        <v>1.37</v>
      </c>
      <c r="J66" s="33">
        <v>2.92</v>
      </c>
      <c r="K66" s="12">
        <v>3.52</v>
      </c>
      <c r="L66">
        <v>4.26</v>
      </c>
      <c r="M66">
        <v>5.14</v>
      </c>
    </row>
    <row r="67" spans="1:13" x14ac:dyDescent="0.25">
      <c r="A67" s="242" t="s">
        <v>153</v>
      </c>
      <c r="B67" s="243"/>
      <c r="C67" s="77">
        <v>0.3</v>
      </c>
      <c r="D67">
        <v>0.49299999999999999</v>
      </c>
      <c r="E67" s="32">
        <v>0.77</v>
      </c>
      <c r="F67" s="34">
        <v>1.4</v>
      </c>
      <c r="G67" s="14">
        <v>1.99</v>
      </c>
      <c r="H67">
        <v>2.52</v>
      </c>
      <c r="I67">
        <v>3.38</v>
      </c>
      <c r="J67" s="18">
        <v>5.73</v>
      </c>
      <c r="K67" s="14">
        <v>6.92</v>
      </c>
      <c r="L67">
        <v>10.5</v>
      </c>
      <c r="M67">
        <v>12.7</v>
      </c>
    </row>
    <row r="68" spans="1:13" x14ac:dyDescent="0.25">
      <c r="A68" s="242" t="s">
        <v>154</v>
      </c>
      <c r="B68" s="243"/>
      <c r="C68" s="18">
        <v>0.54800000000000004</v>
      </c>
      <c r="D68">
        <v>0.89600000000000002</v>
      </c>
      <c r="E68" s="34">
        <v>1.4</v>
      </c>
      <c r="F68">
        <v>2.5299999999999998</v>
      </c>
      <c r="G68" s="14">
        <v>3.61</v>
      </c>
      <c r="H68">
        <v>4.5599999999999996</v>
      </c>
      <c r="I68" s="34">
        <v>6.1</v>
      </c>
      <c r="J68" s="18">
        <v>8.9600000000000009</v>
      </c>
      <c r="K68" s="14">
        <v>10.8</v>
      </c>
      <c r="L68">
        <v>19.100000000000001</v>
      </c>
      <c r="M68" s="36">
        <v>23</v>
      </c>
    </row>
    <row r="69" spans="1:13" x14ac:dyDescent="0.25">
      <c r="A69" s="242" t="s">
        <v>155</v>
      </c>
      <c r="B69" s="243"/>
      <c r="C69" s="18">
        <v>0.93799999999999994</v>
      </c>
      <c r="D69">
        <v>1.53</v>
      </c>
      <c r="E69">
        <v>2.39</v>
      </c>
      <c r="F69">
        <v>4.3099999999999996</v>
      </c>
      <c r="G69" s="14">
        <v>6.14</v>
      </c>
      <c r="H69">
        <v>7.76</v>
      </c>
      <c r="I69">
        <v>10.4</v>
      </c>
      <c r="J69" s="18">
        <v>13.4</v>
      </c>
      <c r="K69" s="14">
        <v>16.2</v>
      </c>
      <c r="L69">
        <v>32.5</v>
      </c>
      <c r="M69">
        <v>39.299999999999997</v>
      </c>
    </row>
    <row r="70" spans="1:13" x14ac:dyDescent="0.25">
      <c r="A70" s="242" t="s">
        <v>156</v>
      </c>
      <c r="B70" s="243"/>
      <c r="C70" s="18">
        <v>1.46</v>
      </c>
      <c r="D70">
        <v>2.38</v>
      </c>
      <c r="E70" s="34">
        <v>3.7</v>
      </c>
      <c r="F70">
        <v>6.66</v>
      </c>
      <c r="G70" s="14">
        <v>9.48</v>
      </c>
      <c r="H70" s="36">
        <v>12</v>
      </c>
      <c r="I70" s="36">
        <v>16</v>
      </c>
      <c r="J70" s="18">
        <v>18.600000000000001</v>
      </c>
      <c r="K70" s="14">
        <v>22.4</v>
      </c>
      <c r="L70">
        <v>50.3</v>
      </c>
      <c r="M70">
        <v>60.7</v>
      </c>
    </row>
    <row r="71" spans="1:13" x14ac:dyDescent="0.25">
      <c r="A71" s="242" t="s">
        <v>100</v>
      </c>
      <c r="B71" s="243"/>
      <c r="C71" s="18">
        <v>2.97</v>
      </c>
      <c r="D71">
        <v>4.83</v>
      </c>
      <c r="E71" s="34">
        <v>7.5</v>
      </c>
      <c r="F71">
        <v>13.5</v>
      </c>
      <c r="G71" s="14">
        <v>19.2</v>
      </c>
      <c r="H71">
        <v>24.3</v>
      </c>
      <c r="I71">
        <v>32.299999999999997</v>
      </c>
      <c r="J71" s="18">
        <v>31.7</v>
      </c>
      <c r="K71" s="14">
        <v>38.299999999999997</v>
      </c>
      <c r="L71">
        <v>95.1</v>
      </c>
      <c r="M71">
        <v>115</v>
      </c>
    </row>
    <row r="72" spans="1:13" x14ac:dyDescent="0.25">
      <c r="A72" s="242" t="s">
        <v>101</v>
      </c>
      <c r="B72" s="243"/>
      <c r="C72" s="35">
        <v>5.2</v>
      </c>
      <c r="D72">
        <v>8.4499999999999993</v>
      </c>
      <c r="E72">
        <v>13.1</v>
      </c>
      <c r="F72">
        <v>23.5</v>
      </c>
      <c r="G72" s="14">
        <v>33.4</v>
      </c>
      <c r="H72">
        <v>42.2</v>
      </c>
      <c r="I72">
        <v>56.2</v>
      </c>
      <c r="J72" s="18">
        <v>48.3</v>
      </c>
      <c r="K72" s="14">
        <v>58.3</v>
      </c>
      <c r="L72">
        <v>145</v>
      </c>
      <c r="M72">
        <v>175</v>
      </c>
    </row>
    <row r="73" spans="1:13" x14ac:dyDescent="0.25">
      <c r="A73" s="242" t="s">
        <v>102</v>
      </c>
      <c r="B73" s="243"/>
      <c r="C73" s="18">
        <v>8.25</v>
      </c>
      <c r="D73">
        <v>13.4</v>
      </c>
      <c r="E73">
        <v>20.7</v>
      </c>
      <c r="F73">
        <v>37.200000000000003</v>
      </c>
      <c r="G73" s="14">
        <v>52.7</v>
      </c>
      <c r="H73">
        <v>66.599999999999994</v>
      </c>
      <c r="I73">
        <v>88.7</v>
      </c>
      <c r="J73" s="18">
        <v>68.3</v>
      </c>
      <c r="K73" s="14">
        <v>82.5</v>
      </c>
      <c r="L73">
        <v>205</v>
      </c>
      <c r="M73">
        <v>247</v>
      </c>
    </row>
    <row r="74" spans="1:13" x14ac:dyDescent="0.25">
      <c r="A74" s="242" t="s">
        <v>103</v>
      </c>
      <c r="B74" s="243"/>
      <c r="C74" s="18">
        <v>16.600000000000001</v>
      </c>
      <c r="D74">
        <v>26.9</v>
      </c>
      <c r="E74">
        <v>42.1</v>
      </c>
      <c r="F74" s="36">
        <v>77</v>
      </c>
      <c r="G74" s="14">
        <v>109</v>
      </c>
      <c r="H74">
        <v>138</v>
      </c>
      <c r="I74">
        <v>183</v>
      </c>
      <c r="J74" s="18">
        <v>119</v>
      </c>
      <c r="K74" s="14">
        <v>144</v>
      </c>
      <c r="L74">
        <v>356</v>
      </c>
      <c r="M74">
        <v>431</v>
      </c>
    </row>
    <row r="75" spans="1:13" x14ac:dyDescent="0.25">
      <c r="A75" s="242" t="s">
        <v>104</v>
      </c>
      <c r="B75" s="243"/>
      <c r="C75" s="18">
        <v>25.5</v>
      </c>
      <c r="D75">
        <v>41.6</v>
      </c>
      <c r="E75">
        <v>64.900000000000006</v>
      </c>
      <c r="F75">
        <v>119</v>
      </c>
      <c r="G75" s="14">
        <v>172</v>
      </c>
      <c r="H75">
        <v>243</v>
      </c>
      <c r="I75">
        <v>323</v>
      </c>
      <c r="J75" s="18">
        <v>183</v>
      </c>
      <c r="K75" s="14">
        <v>221</v>
      </c>
      <c r="L75">
        <v>550</v>
      </c>
      <c r="M75">
        <v>664</v>
      </c>
    </row>
    <row r="76" spans="1:13" x14ac:dyDescent="0.25">
      <c r="A76" s="242" t="s">
        <v>105</v>
      </c>
      <c r="B76" s="243"/>
      <c r="C76" s="18">
        <v>36.4</v>
      </c>
      <c r="D76">
        <v>59.3</v>
      </c>
      <c r="E76">
        <v>92.7</v>
      </c>
      <c r="F76">
        <v>170</v>
      </c>
      <c r="G76" s="14">
        <v>246</v>
      </c>
      <c r="H76">
        <v>387</v>
      </c>
      <c r="I76">
        <v>514</v>
      </c>
      <c r="J76" s="18">
        <v>262</v>
      </c>
      <c r="K76" s="14">
        <v>316</v>
      </c>
      <c r="L76">
        <v>785</v>
      </c>
      <c r="M76">
        <v>948</v>
      </c>
    </row>
    <row r="77" spans="1:13" x14ac:dyDescent="0.25">
      <c r="A77" s="242" t="s">
        <v>106</v>
      </c>
      <c r="B77" s="243"/>
      <c r="C77" s="18">
        <v>49.3</v>
      </c>
      <c r="D77">
        <v>80.2</v>
      </c>
      <c r="E77">
        <v>125</v>
      </c>
      <c r="F77">
        <v>230</v>
      </c>
      <c r="G77" s="14">
        <v>332</v>
      </c>
      <c r="H77">
        <v>574</v>
      </c>
      <c r="I77">
        <v>763</v>
      </c>
      <c r="J77" s="18">
        <v>354</v>
      </c>
      <c r="K77" s="14">
        <v>427</v>
      </c>
      <c r="L77">
        <v>1060</v>
      </c>
      <c r="M77">
        <v>1280</v>
      </c>
    </row>
    <row r="78" spans="1:13" x14ac:dyDescent="0.25">
      <c r="A78" s="237" t="s">
        <v>107</v>
      </c>
      <c r="B78" s="238"/>
      <c r="C78" s="18">
        <v>64.099999999999994</v>
      </c>
      <c r="D78">
        <v>104</v>
      </c>
      <c r="E78">
        <v>163</v>
      </c>
      <c r="F78">
        <v>299</v>
      </c>
      <c r="G78" s="14">
        <v>432</v>
      </c>
      <c r="H78">
        <v>765</v>
      </c>
      <c r="I78">
        <v>1070</v>
      </c>
      <c r="J78" s="18">
        <v>460</v>
      </c>
      <c r="K78" s="14">
        <v>555</v>
      </c>
      <c r="L78">
        <v>1380</v>
      </c>
      <c r="M78">
        <v>1670</v>
      </c>
    </row>
    <row r="79" spans="1:13" x14ac:dyDescent="0.25">
      <c r="A79" s="239" t="s">
        <v>124</v>
      </c>
      <c r="B79" s="240"/>
      <c r="H79" s="2"/>
      <c r="I79" s="2"/>
    </row>
    <row r="80" spans="1:13" x14ac:dyDescent="0.25">
      <c r="A80" s="37" t="s">
        <v>157</v>
      </c>
      <c r="B80" s="140" t="s">
        <v>126</v>
      </c>
      <c r="H80" s="2"/>
      <c r="I80" s="2"/>
    </row>
    <row r="81" spans="1:13" x14ac:dyDescent="0.25">
      <c r="A81" s="58" t="s">
        <v>152</v>
      </c>
      <c r="B81" s="40" t="s">
        <v>127</v>
      </c>
      <c r="C81" s="18">
        <v>0.23699999999999999</v>
      </c>
      <c r="D81">
        <v>0.379</v>
      </c>
      <c r="E81">
        <v>0.57699999999999996</v>
      </c>
      <c r="F81">
        <v>1.01</v>
      </c>
      <c r="G81" s="14">
        <v>1.42</v>
      </c>
      <c r="H81">
        <v>1.79</v>
      </c>
      <c r="I81">
        <v>2.36</v>
      </c>
      <c r="J81" s="35">
        <v>5.4</v>
      </c>
      <c r="K81">
        <v>6.52</v>
      </c>
      <c r="L81" s="18">
        <v>7.71</v>
      </c>
      <c r="M81">
        <v>9.31</v>
      </c>
    </row>
    <row r="82" spans="1:13" x14ac:dyDescent="0.25">
      <c r="A82" s="44" t="s">
        <v>153</v>
      </c>
      <c r="B82" s="42" t="s">
        <v>127</v>
      </c>
      <c r="C82" s="77">
        <v>0.47</v>
      </c>
      <c r="D82">
        <v>0.749</v>
      </c>
      <c r="E82">
        <v>1.1399999999999999</v>
      </c>
      <c r="F82" s="34">
        <v>2</v>
      </c>
      <c r="G82" s="14">
        <v>2.79</v>
      </c>
      <c r="H82">
        <v>3.52</v>
      </c>
      <c r="I82">
        <v>4.6500000000000004</v>
      </c>
      <c r="J82" s="18">
        <v>8.99</v>
      </c>
      <c r="K82">
        <v>10.9</v>
      </c>
      <c r="L82" s="18">
        <v>15.2</v>
      </c>
      <c r="M82">
        <v>18.399999999999999</v>
      </c>
    </row>
    <row r="83" spans="1:13" x14ac:dyDescent="0.25">
      <c r="A83" s="44" t="s">
        <v>155</v>
      </c>
      <c r="B83" s="42" t="s">
        <v>127</v>
      </c>
      <c r="C83" s="18">
        <v>1.06</v>
      </c>
      <c r="D83">
        <v>1.69</v>
      </c>
      <c r="E83">
        <v>2.57</v>
      </c>
      <c r="F83" s="34">
        <v>4.5</v>
      </c>
      <c r="G83" s="14">
        <v>6.29</v>
      </c>
      <c r="H83">
        <v>7.93</v>
      </c>
      <c r="I83">
        <v>10.5</v>
      </c>
      <c r="J83" s="18">
        <v>16.600000000000001</v>
      </c>
      <c r="K83">
        <v>20.100000000000001</v>
      </c>
      <c r="L83" s="18">
        <v>34.299999999999997</v>
      </c>
      <c r="M83">
        <v>41.4</v>
      </c>
    </row>
    <row r="84" spans="1:13" x14ac:dyDescent="0.25">
      <c r="A84" s="44" t="s">
        <v>158</v>
      </c>
      <c r="B84" s="42" t="s">
        <v>127</v>
      </c>
      <c r="C84" s="18">
        <v>2.09</v>
      </c>
      <c r="D84">
        <v>3.32</v>
      </c>
      <c r="E84">
        <v>5.04</v>
      </c>
      <c r="F84">
        <v>8.81</v>
      </c>
      <c r="G84" s="14">
        <v>12.3</v>
      </c>
      <c r="H84">
        <v>15.5</v>
      </c>
      <c r="I84">
        <v>20.5</v>
      </c>
      <c r="J84" s="18">
        <v>27.6</v>
      </c>
      <c r="K84">
        <v>33.4</v>
      </c>
      <c r="L84" s="18">
        <v>67.2</v>
      </c>
      <c r="M84">
        <v>81.099999999999994</v>
      </c>
    </row>
    <row r="85" spans="1:13" x14ac:dyDescent="0.25">
      <c r="A85" s="44" t="s">
        <v>159</v>
      </c>
      <c r="B85" s="42" t="s">
        <v>127</v>
      </c>
      <c r="C85" s="35">
        <v>4.5</v>
      </c>
      <c r="D85">
        <v>7.14</v>
      </c>
      <c r="E85">
        <v>10.8</v>
      </c>
      <c r="F85">
        <v>18.899999999999999</v>
      </c>
      <c r="G85" s="14">
        <v>26.4</v>
      </c>
      <c r="H85">
        <v>33.299999999999997</v>
      </c>
      <c r="I85">
        <v>43.9</v>
      </c>
      <c r="J85" s="18">
        <v>49.3</v>
      </c>
      <c r="K85">
        <v>59.5</v>
      </c>
      <c r="L85" s="18">
        <v>144</v>
      </c>
      <c r="M85">
        <v>174</v>
      </c>
    </row>
    <row r="86" spans="1:13" x14ac:dyDescent="0.25">
      <c r="A86" s="44" t="s">
        <v>160</v>
      </c>
      <c r="B86" s="42" t="s">
        <v>127</v>
      </c>
      <c r="C86" s="18">
        <v>6.88</v>
      </c>
      <c r="D86">
        <v>10.9</v>
      </c>
      <c r="E86">
        <v>16.5</v>
      </c>
      <c r="F86">
        <v>28.8</v>
      </c>
      <c r="G86" s="14">
        <v>40.200000000000003</v>
      </c>
      <c r="H86">
        <v>50.7</v>
      </c>
      <c r="I86">
        <v>66.900000000000006</v>
      </c>
      <c r="J86" s="18">
        <v>67.900000000000006</v>
      </c>
      <c r="K86" s="36">
        <v>82</v>
      </c>
      <c r="L86" s="18">
        <v>204</v>
      </c>
      <c r="M86">
        <v>246</v>
      </c>
    </row>
    <row r="87" spans="1:13" x14ac:dyDescent="0.25">
      <c r="A87" s="44" t="s">
        <v>161</v>
      </c>
      <c r="B87" s="42" t="s">
        <v>132</v>
      </c>
      <c r="C87" s="53">
        <v>16</v>
      </c>
      <c r="D87">
        <v>25.3</v>
      </c>
      <c r="E87">
        <v>38.4</v>
      </c>
      <c r="F87">
        <v>66.900000000000006</v>
      </c>
      <c r="G87" s="14">
        <v>93.4</v>
      </c>
      <c r="H87">
        <v>118</v>
      </c>
      <c r="I87">
        <v>155</v>
      </c>
      <c r="J87" s="18">
        <v>129</v>
      </c>
      <c r="K87">
        <v>156</v>
      </c>
      <c r="L87" s="18">
        <v>387</v>
      </c>
      <c r="M87">
        <v>467</v>
      </c>
    </row>
    <row r="88" spans="1:13" x14ac:dyDescent="0.25">
      <c r="A88" s="44" t="s">
        <v>162</v>
      </c>
      <c r="B88" s="42" t="s">
        <v>132</v>
      </c>
      <c r="C88" s="18">
        <v>25.6</v>
      </c>
      <c r="D88">
        <v>40.4</v>
      </c>
      <c r="E88">
        <v>61.2</v>
      </c>
      <c r="F88">
        <v>107</v>
      </c>
      <c r="G88" s="14">
        <v>149</v>
      </c>
      <c r="H88">
        <v>187</v>
      </c>
      <c r="I88">
        <v>247</v>
      </c>
      <c r="J88" s="18">
        <v>184</v>
      </c>
      <c r="K88">
        <v>222</v>
      </c>
      <c r="L88" s="18">
        <v>552</v>
      </c>
      <c r="M88">
        <v>666</v>
      </c>
    </row>
    <row r="89" spans="1:13" x14ac:dyDescent="0.25">
      <c r="A89" s="44" t="s">
        <v>163</v>
      </c>
      <c r="B89" s="42" t="s">
        <v>132</v>
      </c>
      <c r="C89" s="18">
        <v>39.5</v>
      </c>
      <c r="D89">
        <v>64.400000000000006</v>
      </c>
      <c r="E89">
        <v>101</v>
      </c>
      <c r="F89">
        <v>184</v>
      </c>
      <c r="G89" s="14">
        <v>263</v>
      </c>
      <c r="H89">
        <v>331</v>
      </c>
      <c r="I89">
        <v>437</v>
      </c>
      <c r="J89" s="18">
        <v>284</v>
      </c>
      <c r="K89">
        <v>343</v>
      </c>
      <c r="L89" s="18">
        <v>852</v>
      </c>
      <c r="M89">
        <v>1030</v>
      </c>
    </row>
    <row r="90" spans="1:13" x14ac:dyDescent="0.25">
      <c r="A90" s="45" t="s">
        <v>164</v>
      </c>
      <c r="B90" s="46" t="s">
        <v>132</v>
      </c>
      <c r="C90" s="22">
        <v>68.099999999999994</v>
      </c>
      <c r="D90" s="9">
        <v>111</v>
      </c>
      <c r="E90" s="9">
        <v>173</v>
      </c>
      <c r="F90" s="9">
        <v>317</v>
      </c>
      <c r="G90" s="19">
        <v>459</v>
      </c>
      <c r="H90" s="22">
        <v>674</v>
      </c>
      <c r="I90" s="19">
        <v>889</v>
      </c>
      <c r="J90" s="22">
        <v>489</v>
      </c>
      <c r="K90" s="9">
        <v>590</v>
      </c>
      <c r="L90" s="22">
        <v>1470</v>
      </c>
      <c r="M90" s="9">
        <v>1770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1.27</v>
      </c>
      <c r="E105" s="50">
        <v>1.18</v>
      </c>
      <c r="F105" s="50">
        <v>1.0900000000000001</v>
      </c>
      <c r="G105" s="50">
        <v>0.91</v>
      </c>
      <c r="H105" s="50">
        <v>0.82</v>
      </c>
      <c r="I105" s="50">
        <v>0.73</v>
      </c>
      <c r="J105" s="50">
        <v>0.64</v>
      </c>
      <c r="K105" s="49"/>
      <c r="L105" s="49"/>
      <c r="M105" s="49"/>
    </row>
    <row r="106" spans="1:13" x14ac:dyDescent="0.25">
      <c r="B106" s="49" t="s">
        <v>79</v>
      </c>
      <c r="C106" s="49"/>
      <c r="D106" s="50">
        <v>1.19</v>
      </c>
      <c r="E106" s="50">
        <v>1.1299999999999999</v>
      </c>
      <c r="F106" s="50">
        <v>1.06</v>
      </c>
      <c r="G106" s="50">
        <v>0.93</v>
      </c>
      <c r="H106" s="50">
        <v>0.87</v>
      </c>
      <c r="I106" s="50">
        <v>0.8</v>
      </c>
      <c r="J106" s="50">
        <v>0.72</v>
      </c>
      <c r="K106" s="49"/>
      <c r="L106" s="49"/>
      <c r="M106" s="49"/>
    </row>
    <row r="107" spans="1:13" x14ac:dyDescent="0.25">
      <c r="A107" s="9"/>
      <c r="B107" s="51" t="s">
        <v>80</v>
      </c>
      <c r="C107" s="51"/>
      <c r="D107" s="52">
        <v>0.85</v>
      </c>
      <c r="E107" s="52">
        <v>0.91</v>
      </c>
      <c r="F107" s="52">
        <v>0.96</v>
      </c>
      <c r="G107" s="52">
        <v>1.04</v>
      </c>
      <c r="H107" s="52">
        <v>1.07</v>
      </c>
      <c r="I107" s="52">
        <v>1.08</v>
      </c>
      <c r="J107" s="52">
        <v>1.0900000000000001</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79:B79"/>
    <mergeCell ref="D103:J103"/>
    <mergeCell ref="A73:B73"/>
    <mergeCell ref="A74:B74"/>
    <mergeCell ref="A75:B75"/>
    <mergeCell ref="A76:B76"/>
    <mergeCell ref="A77:B77"/>
    <mergeCell ref="A78:B78"/>
    <mergeCell ref="A72:B72"/>
    <mergeCell ref="H63:I63"/>
    <mergeCell ref="L63:M63"/>
    <mergeCell ref="A64:B64"/>
    <mergeCell ref="C64:M64"/>
    <mergeCell ref="A65:B65"/>
    <mergeCell ref="A66:B66"/>
    <mergeCell ref="A67:B67"/>
    <mergeCell ref="A68:B68"/>
    <mergeCell ref="A69:B69"/>
    <mergeCell ref="A70:B70"/>
    <mergeCell ref="A71:B71"/>
    <mergeCell ref="D47:I47"/>
    <mergeCell ref="C61:G61"/>
    <mergeCell ref="H61:I61"/>
    <mergeCell ref="J61:M61"/>
    <mergeCell ref="A62:B62"/>
    <mergeCell ref="C62:G62"/>
    <mergeCell ref="H62:I62"/>
    <mergeCell ref="J62:K63"/>
    <mergeCell ref="L62:M62"/>
    <mergeCell ref="A63:B63"/>
    <mergeCell ref="A23:B23"/>
    <mergeCell ref="A12:B12"/>
    <mergeCell ref="A13:B13"/>
    <mergeCell ref="A14:B14"/>
    <mergeCell ref="A15:B15"/>
    <mergeCell ref="A16:B16"/>
    <mergeCell ref="A17:B17"/>
    <mergeCell ref="A18:B18"/>
    <mergeCell ref="A19:B19"/>
    <mergeCell ref="A20:B20"/>
    <mergeCell ref="A21:B21"/>
    <mergeCell ref="A22:B22"/>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s>
  <pageMargins left="0.7" right="0.7" top="0.75" bottom="0.75" header="0.3" footer="0.3"/>
  <ignoredErrors>
    <ignoredError sqref="A15:B22 B25:B34 A28:A34 B81:B90"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workbookViewId="0">
      <selection activeCell="C2" sqref="C2"/>
    </sheetView>
  </sheetViews>
  <sheetFormatPr defaultColWidth="11.7109375" defaultRowHeight="15" x14ac:dyDescent="0.25"/>
  <cols>
    <col min="1" max="1" width="10" customWidth="1"/>
    <col min="2" max="2" width="5.7109375" customWidth="1"/>
    <col min="3" max="7" width="9.140625" customWidth="1"/>
    <col min="8" max="9" width="11.7109375" customWidth="1"/>
    <col min="10" max="11" width="9.140625" customWidth="1"/>
    <col min="12" max="13" width="11.7109375" customWidth="1"/>
    <col min="14" max="15" width="10.7109375" customWidth="1"/>
  </cols>
  <sheetData>
    <row r="1" spans="1:16" ht="18.75" x14ac:dyDescent="0.3">
      <c r="A1" s="1" t="s">
        <v>0</v>
      </c>
      <c r="I1" s="25"/>
      <c r="J1" s="25"/>
      <c r="K1" s="25"/>
      <c r="M1" s="25"/>
    </row>
    <row r="2" spans="1:16" x14ac:dyDescent="0.25">
      <c r="A2" s="13"/>
    </row>
    <row r="3" spans="1:16" x14ac:dyDescent="0.25">
      <c r="A3" s="2" t="s">
        <v>599</v>
      </c>
    </row>
    <row r="5" spans="1:16" x14ac:dyDescent="0.25">
      <c r="A5" s="26"/>
      <c r="B5" s="12"/>
      <c r="C5" s="249" t="s">
        <v>108</v>
      </c>
      <c r="D5" s="250"/>
      <c r="E5" s="250"/>
      <c r="F5" s="250"/>
      <c r="G5" s="251"/>
      <c r="H5" s="249" t="s">
        <v>109</v>
      </c>
      <c r="I5" s="251"/>
      <c r="J5" s="227" t="s">
        <v>110</v>
      </c>
      <c r="K5" s="228"/>
      <c r="L5" s="228"/>
      <c r="M5" s="228"/>
      <c r="P5" s="2"/>
    </row>
    <row r="6" spans="1:16" x14ac:dyDescent="0.25">
      <c r="A6" s="252" t="s">
        <v>91</v>
      </c>
      <c r="B6" s="246"/>
      <c r="C6" s="253" t="s">
        <v>111</v>
      </c>
      <c r="D6" s="254"/>
      <c r="E6" s="254"/>
      <c r="F6" s="254"/>
      <c r="G6" s="255"/>
      <c r="H6" s="253" t="s">
        <v>192</v>
      </c>
      <c r="I6" s="255"/>
      <c r="J6" s="256" t="s">
        <v>113</v>
      </c>
      <c r="K6" s="257"/>
      <c r="L6" s="249" t="s">
        <v>192</v>
      </c>
      <c r="M6" s="250"/>
    </row>
    <row r="7" spans="1:16" x14ac:dyDescent="0.25">
      <c r="A7" s="259" t="s">
        <v>92</v>
      </c>
      <c r="B7" s="260"/>
      <c r="C7" s="27">
        <v>1.8513258811376474</v>
      </c>
      <c r="D7" s="28">
        <v>2.1996594952551476</v>
      </c>
      <c r="E7" s="28">
        <v>2.5896527532731994</v>
      </c>
      <c r="F7" s="28">
        <v>3.5026499803206406</v>
      </c>
      <c r="G7" s="29">
        <v>4.6062873416668992</v>
      </c>
      <c r="H7" s="261" t="s">
        <v>115</v>
      </c>
      <c r="I7" s="262"/>
      <c r="J7" s="206"/>
      <c r="K7" s="258"/>
      <c r="L7" s="261" t="s">
        <v>116</v>
      </c>
      <c r="M7" s="245"/>
    </row>
    <row r="8" spans="1:16" x14ac:dyDescent="0.25">
      <c r="A8" s="208" t="s">
        <v>94</v>
      </c>
      <c r="B8" s="244"/>
      <c r="C8" s="227" t="s">
        <v>117</v>
      </c>
      <c r="D8" s="228"/>
      <c r="E8" s="228"/>
      <c r="F8" s="228"/>
      <c r="G8" s="228"/>
      <c r="H8" s="228"/>
      <c r="I8" s="228"/>
      <c r="J8" s="228"/>
      <c r="K8" s="228"/>
      <c r="L8" s="228"/>
      <c r="M8" s="228"/>
      <c r="N8" s="2"/>
      <c r="O8" s="2"/>
    </row>
    <row r="9" spans="1:16" x14ac:dyDescent="0.25">
      <c r="A9" s="245" t="s">
        <v>98</v>
      </c>
      <c r="B9" s="246"/>
      <c r="C9" s="30">
        <v>-20</v>
      </c>
      <c r="D9" s="31">
        <v>-10</v>
      </c>
      <c r="E9" s="31">
        <v>0</v>
      </c>
      <c r="F9" s="31">
        <v>20</v>
      </c>
      <c r="G9" s="31">
        <v>40</v>
      </c>
      <c r="H9" s="54">
        <v>-20</v>
      </c>
      <c r="I9" s="37">
        <v>40</v>
      </c>
      <c r="J9" s="31">
        <v>-20</v>
      </c>
      <c r="K9" s="31">
        <v>40</v>
      </c>
      <c r="L9" s="30">
        <v>-20</v>
      </c>
      <c r="M9" s="31">
        <v>40</v>
      </c>
    </row>
    <row r="10" spans="1:16" x14ac:dyDescent="0.25">
      <c r="A10" s="265" t="s">
        <v>118</v>
      </c>
      <c r="B10" s="248"/>
      <c r="C10">
        <v>0.154</v>
      </c>
      <c r="D10">
        <v>0.192</v>
      </c>
      <c r="E10">
        <v>0.23599999999999999</v>
      </c>
      <c r="F10">
        <v>0.34799999999999998</v>
      </c>
      <c r="G10">
        <v>0.495</v>
      </c>
      <c r="H10" s="62">
        <v>0.59899999999999998</v>
      </c>
      <c r="I10" s="63">
        <v>0.71699999999999997</v>
      </c>
      <c r="J10">
        <v>1.45</v>
      </c>
      <c r="K10" s="12">
        <v>1.51</v>
      </c>
      <c r="L10">
        <v>2.83</v>
      </c>
      <c r="M10">
        <v>2.94</v>
      </c>
    </row>
    <row r="11" spans="1:16" x14ac:dyDescent="0.25">
      <c r="A11" s="263" t="s">
        <v>120</v>
      </c>
      <c r="B11" s="243"/>
      <c r="C11">
        <v>0.38100000000000001</v>
      </c>
      <c r="D11">
        <v>0.47399999999999998</v>
      </c>
      <c r="E11">
        <v>0.58399999999999996</v>
      </c>
      <c r="F11">
        <v>0.85799999999999998</v>
      </c>
      <c r="G11">
        <v>1.22</v>
      </c>
      <c r="H11" s="64">
        <v>1.47</v>
      </c>
      <c r="I11" s="65">
        <v>1.76</v>
      </c>
      <c r="J11">
        <v>2.85</v>
      </c>
      <c r="K11" s="14">
        <v>2.96</v>
      </c>
      <c r="L11">
        <v>6.96</v>
      </c>
      <c r="M11">
        <v>7.24</v>
      </c>
    </row>
    <row r="12" spans="1:16" x14ac:dyDescent="0.25">
      <c r="A12" s="263" t="s">
        <v>121</v>
      </c>
      <c r="B12" s="243"/>
      <c r="C12">
        <v>0.69099999999999995</v>
      </c>
      <c r="D12" s="32">
        <v>0.86</v>
      </c>
      <c r="E12">
        <v>1.06</v>
      </c>
      <c r="F12">
        <v>1.55</v>
      </c>
      <c r="G12" s="34">
        <v>2.2000000000000002</v>
      </c>
      <c r="H12" s="64">
        <v>2.67</v>
      </c>
      <c r="I12" s="65">
        <v>3.18</v>
      </c>
      <c r="J12">
        <v>4.45</v>
      </c>
      <c r="K12" s="14">
        <v>4.63</v>
      </c>
      <c r="L12">
        <v>12.6</v>
      </c>
      <c r="M12">
        <v>13.1</v>
      </c>
    </row>
    <row r="13" spans="1:16" x14ac:dyDescent="0.25">
      <c r="A13" s="242" t="s">
        <v>122</v>
      </c>
      <c r="B13" s="243"/>
      <c r="C13">
        <v>1.18</v>
      </c>
      <c r="D13">
        <v>1.47</v>
      </c>
      <c r="E13" s="34">
        <v>1.8</v>
      </c>
      <c r="F13">
        <v>2.64</v>
      </c>
      <c r="G13">
        <v>3.74</v>
      </c>
      <c r="H13" s="64">
        <v>4.54</v>
      </c>
      <c r="I13" s="65">
        <v>5.41</v>
      </c>
      <c r="J13">
        <v>6.65</v>
      </c>
      <c r="K13" s="14">
        <v>6.91</v>
      </c>
      <c r="L13">
        <v>19.899999999999999</v>
      </c>
      <c r="M13">
        <v>20.7</v>
      </c>
    </row>
    <row r="14" spans="1:16" x14ac:dyDescent="0.25">
      <c r="A14" s="263" t="s">
        <v>123</v>
      </c>
      <c r="B14" s="243"/>
      <c r="C14">
        <v>1.83</v>
      </c>
      <c r="D14">
        <v>2.27</v>
      </c>
      <c r="E14">
        <v>2.79</v>
      </c>
      <c r="F14">
        <v>4.08</v>
      </c>
      <c r="G14">
        <v>5.77</v>
      </c>
      <c r="H14" s="64">
        <v>7.01</v>
      </c>
      <c r="I14" s="65">
        <v>8.35</v>
      </c>
      <c r="J14">
        <v>9.23</v>
      </c>
      <c r="K14" s="14">
        <v>9.61</v>
      </c>
      <c r="L14">
        <v>27.7</v>
      </c>
      <c r="M14">
        <v>28.8</v>
      </c>
    </row>
    <row r="15" spans="1:16" x14ac:dyDescent="0.25">
      <c r="A15" s="263" t="s">
        <v>83</v>
      </c>
      <c r="B15" s="243"/>
      <c r="C15">
        <v>3.71</v>
      </c>
      <c r="D15">
        <v>4.6100000000000003</v>
      </c>
      <c r="E15">
        <v>5.66</v>
      </c>
      <c r="F15">
        <v>8.27</v>
      </c>
      <c r="G15">
        <v>11.7</v>
      </c>
      <c r="H15" s="64">
        <v>14.2</v>
      </c>
      <c r="I15" s="65">
        <v>16.899999999999999</v>
      </c>
      <c r="J15">
        <v>15.7</v>
      </c>
      <c r="K15" s="14">
        <v>16.399999999999999</v>
      </c>
      <c r="L15">
        <v>47.2</v>
      </c>
      <c r="M15">
        <v>49.1</v>
      </c>
    </row>
    <row r="16" spans="1:16" x14ac:dyDescent="0.25">
      <c r="A16" s="263" t="s">
        <v>84</v>
      </c>
      <c r="B16" s="243"/>
      <c r="C16">
        <v>6.45</v>
      </c>
      <c r="D16">
        <v>8.0399999999999991</v>
      </c>
      <c r="E16">
        <v>9.86</v>
      </c>
      <c r="F16">
        <v>14.4</v>
      </c>
      <c r="G16">
        <v>20.3</v>
      </c>
      <c r="H16" s="64">
        <v>24.7</v>
      </c>
      <c r="I16" s="65">
        <v>29.3</v>
      </c>
      <c r="J16" s="36">
        <v>24</v>
      </c>
      <c r="K16" s="14">
        <v>24.9</v>
      </c>
      <c r="L16">
        <v>71.900000000000006</v>
      </c>
      <c r="M16">
        <v>74.8</v>
      </c>
    </row>
    <row r="17" spans="1:13" x14ac:dyDescent="0.25">
      <c r="A17" s="263" t="s">
        <v>85</v>
      </c>
      <c r="B17" s="243"/>
      <c r="C17">
        <v>9.1199999999999992</v>
      </c>
      <c r="D17">
        <v>11.4</v>
      </c>
      <c r="E17">
        <v>14.1</v>
      </c>
      <c r="F17">
        <v>20.9</v>
      </c>
      <c r="G17">
        <v>30.3</v>
      </c>
      <c r="H17" s="78">
        <v>39</v>
      </c>
      <c r="I17" s="65">
        <v>46.3</v>
      </c>
      <c r="J17">
        <v>33.9</v>
      </c>
      <c r="K17" s="14">
        <v>35.299999999999997</v>
      </c>
      <c r="L17">
        <v>102</v>
      </c>
      <c r="M17">
        <v>106</v>
      </c>
    </row>
    <row r="18" spans="1:13" x14ac:dyDescent="0.25">
      <c r="A18" s="263" t="s">
        <v>86</v>
      </c>
      <c r="B18" s="243"/>
      <c r="C18">
        <v>15.9</v>
      </c>
      <c r="D18">
        <v>19.8</v>
      </c>
      <c r="E18">
        <v>24.5</v>
      </c>
      <c r="F18">
        <v>36.4</v>
      </c>
      <c r="G18">
        <v>52.7</v>
      </c>
      <c r="H18" s="64">
        <v>78.5</v>
      </c>
      <c r="I18" s="65">
        <v>95.6</v>
      </c>
      <c r="J18" s="36">
        <v>59</v>
      </c>
      <c r="K18" s="14">
        <v>61.4</v>
      </c>
      <c r="L18">
        <v>177</v>
      </c>
      <c r="M18">
        <v>184</v>
      </c>
    </row>
    <row r="19" spans="1:13" x14ac:dyDescent="0.25">
      <c r="A19" s="263" t="s">
        <v>87</v>
      </c>
      <c r="B19" s="243"/>
      <c r="C19">
        <v>24.5</v>
      </c>
      <c r="D19">
        <v>30.5</v>
      </c>
      <c r="E19">
        <v>37.700000000000003</v>
      </c>
      <c r="F19">
        <v>56.2</v>
      </c>
      <c r="G19">
        <v>81.2</v>
      </c>
      <c r="H19" s="64">
        <v>121</v>
      </c>
      <c r="I19" s="65">
        <v>159</v>
      </c>
      <c r="J19" s="36">
        <v>91</v>
      </c>
      <c r="K19" s="14">
        <v>94.7</v>
      </c>
      <c r="L19">
        <v>273</v>
      </c>
      <c r="M19">
        <v>284</v>
      </c>
    </row>
    <row r="20" spans="1:13" x14ac:dyDescent="0.25">
      <c r="A20" s="263" t="s">
        <v>88</v>
      </c>
      <c r="B20" s="243"/>
      <c r="C20">
        <v>34.9</v>
      </c>
      <c r="D20">
        <v>43.6</v>
      </c>
      <c r="E20">
        <v>53.9</v>
      </c>
      <c r="F20">
        <v>80.2</v>
      </c>
      <c r="G20">
        <v>116</v>
      </c>
      <c r="H20" s="64">
        <v>173</v>
      </c>
      <c r="I20" s="65">
        <v>227</v>
      </c>
      <c r="J20">
        <v>130</v>
      </c>
      <c r="K20" s="14">
        <v>135</v>
      </c>
      <c r="L20">
        <v>390</v>
      </c>
      <c r="M20">
        <v>406</v>
      </c>
    </row>
    <row r="21" spans="1:13" x14ac:dyDescent="0.25">
      <c r="A21" s="263" t="s">
        <v>89</v>
      </c>
      <c r="B21" s="243"/>
      <c r="C21">
        <v>47.3</v>
      </c>
      <c r="D21" s="36">
        <v>59</v>
      </c>
      <c r="E21">
        <v>72.900000000000006</v>
      </c>
      <c r="F21">
        <v>108</v>
      </c>
      <c r="G21">
        <v>157</v>
      </c>
      <c r="H21" s="64">
        <v>234</v>
      </c>
      <c r="I21" s="65">
        <v>306</v>
      </c>
      <c r="J21">
        <v>176</v>
      </c>
      <c r="K21" s="14">
        <v>183</v>
      </c>
      <c r="L21">
        <v>527</v>
      </c>
      <c r="M21">
        <v>549</v>
      </c>
    </row>
    <row r="22" spans="1:13" x14ac:dyDescent="0.25">
      <c r="A22" s="264" t="s">
        <v>90</v>
      </c>
      <c r="B22" s="238"/>
      <c r="C22">
        <v>61.4</v>
      </c>
      <c r="D22">
        <v>76.599999999999994</v>
      </c>
      <c r="E22">
        <v>94.7</v>
      </c>
      <c r="F22">
        <v>141</v>
      </c>
      <c r="G22">
        <v>204</v>
      </c>
      <c r="H22" s="64">
        <v>304</v>
      </c>
      <c r="I22" s="65">
        <v>398</v>
      </c>
      <c r="J22">
        <v>228</v>
      </c>
      <c r="K22" s="14">
        <v>238</v>
      </c>
      <c r="L22">
        <v>685</v>
      </c>
      <c r="M22">
        <v>713</v>
      </c>
    </row>
    <row r="23" spans="1:13" x14ac:dyDescent="0.25">
      <c r="A23" s="239" t="s">
        <v>124</v>
      </c>
      <c r="B23" s="240"/>
      <c r="H23" s="2"/>
      <c r="I23" s="2"/>
    </row>
    <row r="24" spans="1:13" x14ac:dyDescent="0.25">
      <c r="A24" s="37" t="s">
        <v>125</v>
      </c>
      <c r="B24" s="140" t="s">
        <v>126</v>
      </c>
      <c r="H24" s="2"/>
      <c r="I24" s="2"/>
    </row>
    <row r="25" spans="1:13" x14ac:dyDescent="0.25">
      <c r="A25" s="39" t="s">
        <v>118</v>
      </c>
      <c r="B25" s="40" t="s">
        <v>127</v>
      </c>
      <c r="C25">
        <v>0.28599999999999998</v>
      </c>
      <c r="D25">
        <v>0.35099999999999998</v>
      </c>
      <c r="E25">
        <v>0.42699999999999999</v>
      </c>
      <c r="F25">
        <v>0.61399999999999999</v>
      </c>
      <c r="G25">
        <v>0.85399999999999998</v>
      </c>
      <c r="H25" s="64">
        <v>1.05</v>
      </c>
      <c r="I25" s="65">
        <v>1.23</v>
      </c>
      <c r="J25">
        <v>2.68</v>
      </c>
      <c r="K25" s="14">
        <v>2.79</v>
      </c>
      <c r="L25">
        <v>4.9800000000000004</v>
      </c>
      <c r="M25">
        <v>5.18</v>
      </c>
    </row>
    <row r="26" spans="1:13" x14ac:dyDescent="0.25">
      <c r="A26" s="41" t="s">
        <v>120</v>
      </c>
      <c r="B26" s="42" t="s">
        <v>127</v>
      </c>
      <c r="C26">
        <v>0.56399999999999995</v>
      </c>
      <c r="D26">
        <v>0.69299999999999995</v>
      </c>
      <c r="E26">
        <v>0.84199999999999997</v>
      </c>
      <c r="F26">
        <v>1.21</v>
      </c>
      <c r="G26">
        <v>1.68</v>
      </c>
      <c r="H26" s="64">
        <v>2.0699999999999998</v>
      </c>
      <c r="I26" s="65">
        <v>2.42</v>
      </c>
      <c r="J26">
        <v>4.47</v>
      </c>
      <c r="K26" s="14">
        <v>4.6500000000000004</v>
      </c>
      <c r="L26">
        <v>9.81</v>
      </c>
      <c r="M26">
        <v>10.199999999999999</v>
      </c>
    </row>
    <row r="27" spans="1:13" x14ac:dyDescent="0.25">
      <c r="A27" s="44" t="s">
        <v>122</v>
      </c>
      <c r="B27" s="42" t="s">
        <v>127</v>
      </c>
      <c r="C27">
        <v>1.27</v>
      </c>
      <c r="D27">
        <v>1.56</v>
      </c>
      <c r="E27" s="34">
        <v>1.9</v>
      </c>
      <c r="F27">
        <v>2.72</v>
      </c>
      <c r="G27">
        <v>3.78</v>
      </c>
      <c r="H27" s="64">
        <v>4.66</v>
      </c>
      <c r="I27" s="65">
        <v>5.45</v>
      </c>
      <c r="J27">
        <v>8.25</v>
      </c>
      <c r="K27" s="14">
        <v>8.58</v>
      </c>
      <c r="L27">
        <v>22.1</v>
      </c>
      <c r="M27" s="36">
        <v>23</v>
      </c>
    </row>
    <row r="28" spans="1:13" x14ac:dyDescent="0.25">
      <c r="A28" s="44" t="s">
        <v>128</v>
      </c>
      <c r="B28" s="42" t="s">
        <v>127</v>
      </c>
      <c r="C28" s="34">
        <v>2.5</v>
      </c>
      <c r="D28">
        <v>3.06</v>
      </c>
      <c r="E28">
        <v>3.72</v>
      </c>
      <c r="F28">
        <v>5.33</v>
      </c>
      <c r="G28">
        <v>7.41</v>
      </c>
      <c r="H28" s="64">
        <v>9.1199999999999992</v>
      </c>
      <c r="I28" s="65">
        <v>10.7</v>
      </c>
      <c r="J28">
        <v>13.7</v>
      </c>
      <c r="K28" s="14">
        <v>14.3</v>
      </c>
      <c r="L28">
        <v>41.2</v>
      </c>
      <c r="M28">
        <v>42.8</v>
      </c>
    </row>
    <row r="29" spans="1:13" x14ac:dyDescent="0.25">
      <c r="A29" s="44" t="s">
        <v>129</v>
      </c>
      <c r="B29" s="42" t="s">
        <v>127</v>
      </c>
      <c r="C29">
        <v>5.36</v>
      </c>
      <c r="D29">
        <v>6.57</v>
      </c>
      <c r="E29">
        <v>7.98</v>
      </c>
      <c r="F29">
        <v>11.4</v>
      </c>
      <c r="G29">
        <v>15.9</v>
      </c>
      <c r="H29" s="64">
        <v>19.5</v>
      </c>
      <c r="I29" s="65">
        <v>22.9</v>
      </c>
      <c r="J29">
        <v>24.5</v>
      </c>
      <c r="K29" s="14">
        <v>25.5</v>
      </c>
      <c r="L29">
        <v>73.400000000000006</v>
      </c>
      <c r="M29">
        <v>76.400000000000006</v>
      </c>
    </row>
    <row r="30" spans="1:13" x14ac:dyDescent="0.25">
      <c r="A30" s="44" t="s">
        <v>130</v>
      </c>
      <c r="B30" s="42" t="s">
        <v>127</v>
      </c>
      <c r="C30">
        <v>8.18</v>
      </c>
      <c r="D30" s="36">
        <v>10</v>
      </c>
      <c r="E30">
        <v>12.2</v>
      </c>
      <c r="F30">
        <v>17.399999999999999</v>
      </c>
      <c r="G30">
        <v>24.2</v>
      </c>
      <c r="H30" s="64">
        <v>29.8</v>
      </c>
      <c r="I30" s="65">
        <v>34.799999999999997</v>
      </c>
      <c r="J30">
        <v>33.700000000000003</v>
      </c>
      <c r="K30" s="14">
        <v>35.1</v>
      </c>
      <c r="L30">
        <v>101</v>
      </c>
      <c r="M30">
        <v>105</v>
      </c>
    </row>
    <row r="31" spans="1:13" x14ac:dyDescent="0.25">
      <c r="A31" s="44" t="s">
        <v>131</v>
      </c>
      <c r="B31" s="42" t="s">
        <v>132</v>
      </c>
      <c r="C31">
        <v>17.2</v>
      </c>
      <c r="D31">
        <v>21.5</v>
      </c>
      <c r="E31">
        <v>26.5</v>
      </c>
      <c r="F31">
        <v>39.5</v>
      </c>
      <c r="G31">
        <v>56.1</v>
      </c>
      <c r="H31" s="64">
        <v>69.099999999999994</v>
      </c>
      <c r="I31" s="65">
        <v>80.900000000000006</v>
      </c>
      <c r="J31" s="36">
        <v>64</v>
      </c>
      <c r="K31" s="14">
        <v>66.599999999999994</v>
      </c>
      <c r="L31">
        <v>192</v>
      </c>
      <c r="M31">
        <v>200</v>
      </c>
    </row>
    <row r="32" spans="1:13" x14ac:dyDescent="0.25">
      <c r="A32" s="44" t="s">
        <v>133</v>
      </c>
      <c r="B32" s="42" t="s">
        <v>132</v>
      </c>
      <c r="C32">
        <v>24.6</v>
      </c>
      <c r="D32">
        <v>30.6</v>
      </c>
      <c r="E32">
        <v>37.9</v>
      </c>
      <c r="F32">
        <v>56.4</v>
      </c>
      <c r="G32">
        <v>81.5</v>
      </c>
      <c r="H32" s="64">
        <v>110</v>
      </c>
      <c r="I32" s="65">
        <v>129</v>
      </c>
      <c r="J32">
        <v>91.3</v>
      </c>
      <c r="K32" s="57">
        <v>95</v>
      </c>
      <c r="L32">
        <v>274</v>
      </c>
      <c r="M32">
        <v>285</v>
      </c>
    </row>
    <row r="33" spans="1:15" x14ac:dyDescent="0.25">
      <c r="A33" s="44" t="s">
        <v>134</v>
      </c>
      <c r="B33" s="42" t="s">
        <v>132</v>
      </c>
      <c r="C33">
        <v>37.9</v>
      </c>
      <c r="D33">
        <v>47.3</v>
      </c>
      <c r="E33">
        <v>58.5</v>
      </c>
      <c r="F33" s="36">
        <v>87</v>
      </c>
      <c r="G33">
        <v>126</v>
      </c>
      <c r="H33" s="64">
        <v>188</v>
      </c>
      <c r="I33" s="65">
        <v>228</v>
      </c>
      <c r="J33">
        <v>141</v>
      </c>
      <c r="K33" s="14">
        <v>147</v>
      </c>
      <c r="L33">
        <v>423</v>
      </c>
      <c r="M33">
        <v>440</v>
      </c>
    </row>
    <row r="34" spans="1:15" x14ac:dyDescent="0.25">
      <c r="A34" s="45" t="s">
        <v>135</v>
      </c>
      <c r="B34" s="46" t="s">
        <v>132</v>
      </c>
      <c r="C34" s="22">
        <v>65.3</v>
      </c>
      <c r="D34" s="9">
        <v>81.5</v>
      </c>
      <c r="E34" s="9">
        <v>101</v>
      </c>
      <c r="F34" s="9">
        <v>150</v>
      </c>
      <c r="G34" s="9">
        <v>217</v>
      </c>
      <c r="H34" s="67">
        <v>323</v>
      </c>
      <c r="I34" s="15">
        <v>423</v>
      </c>
      <c r="J34" s="22">
        <v>243</v>
      </c>
      <c r="K34" s="19">
        <v>253</v>
      </c>
      <c r="L34" s="9">
        <v>729</v>
      </c>
      <c r="M34" s="9">
        <v>758</v>
      </c>
    </row>
    <row r="35" spans="1:15" x14ac:dyDescent="0.25">
      <c r="A35" s="47" t="s">
        <v>136</v>
      </c>
    </row>
    <row r="36" spans="1:15" x14ac:dyDescent="0.25">
      <c r="A36" s="48" t="s">
        <v>143</v>
      </c>
    </row>
    <row r="37" spans="1:15" x14ac:dyDescent="0.25">
      <c r="A37" s="48" t="s">
        <v>137</v>
      </c>
    </row>
    <row r="38" spans="1:15" x14ac:dyDescent="0.25">
      <c r="A38" s="48" t="s">
        <v>138</v>
      </c>
    </row>
    <row r="39" spans="1:15" x14ac:dyDescent="0.25">
      <c r="A39" s="48" t="s">
        <v>762</v>
      </c>
    </row>
    <row r="40" spans="1:15" x14ac:dyDescent="0.25">
      <c r="A40" s="48"/>
    </row>
    <row r="41" spans="1:15" x14ac:dyDescent="0.25">
      <c r="A41" s="48"/>
    </row>
    <row r="42" spans="1:15" x14ac:dyDescent="0.25">
      <c r="A42" s="48" t="s">
        <v>763</v>
      </c>
    </row>
    <row r="43" spans="1:15" x14ac:dyDescent="0.25">
      <c r="A43" s="48"/>
    </row>
    <row r="44" spans="1:15" x14ac:dyDescent="0.25">
      <c r="A44" s="48"/>
    </row>
    <row r="45" spans="1:15" x14ac:dyDescent="0.25">
      <c r="A45" s="48" t="s">
        <v>139</v>
      </c>
    </row>
    <row r="46" spans="1:15" x14ac:dyDescent="0.25">
      <c r="A46" s="48" t="s">
        <v>193</v>
      </c>
    </row>
    <row r="47" spans="1:15" x14ac:dyDescent="0.25">
      <c r="B47" s="49"/>
      <c r="C47" s="49"/>
      <c r="D47" s="241" t="s">
        <v>141</v>
      </c>
      <c r="E47" s="241"/>
      <c r="F47" s="241"/>
      <c r="G47" s="241"/>
      <c r="H47" s="241"/>
      <c r="I47" s="241"/>
      <c r="J47" s="241"/>
      <c r="K47" s="49"/>
      <c r="L47" s="49"/>
      <c r="M47" s="49"/>
      <c r="N47" s="49"/>
      <c r="O47" s="49"/>
    </row>
    <row r="48" spans="1:15" x14ac:dyDescent="0.25">
      <c r="B48" s="49"/>
      <c r="C48" s="49"/>
      <c r="D48" s="49">
        <v>80</v>
      </c>
      <c r="E48" s="49">
        <v>90</v>
      </c>
      <c r="F48" s="49">
        <v>100</v>
      </c>
      <c r="G48" s="49">
        <v>110</v>
      </c>
      <c r="H48" s="49">
        <v>120</v>
      </c>
      <c r="I48" s="49">
        <v>130</v>
      </c>
      <c r="J48" s="49">
        <v>140</v>
      </c>
      <c r="K48" s="49"/>
      <c r="L48" s="49"/>
      <c r="M48" s="49"/>
      <c r="N48" s="49"/>
      <c r="O48" s="49"/>
    </row>
    <row r="49" spans="1:15" x14ac:dyDescent="0.25">
      <c r="B49" s="49" t="s">
        <v>142</v>
      </c>
      <c r="C49" s="49"/>
      <c r="D49" s="50">
        <v>1.2</v>
      </c>
      <c r="E49" s="49">
        <v>1.1200000000000001</v>
      </c>
      <c r="F49" s="49">
        <v>1.04</v>
      </c>
      <c r="G49" s="49">
        <v>0.96</v>
      </c>
      <c r="H49" s="49">
        <v>0.88</v>
      </c>
      <c r="I49" s="49">
        <v>0.79</v>
      </c>
      <c r="J49" s="50">
        <v>0.7</v>
      </c>
      <c r="K49" s="49"/>
      <c r="L49" s="49"/>
      <c r="M49" s="49"/>
      <c r="N49" s="49"/>
      <c r="O49" s="49"/>
    </row>
    <row r="50" spans="1:15" x14ac:dyDescent="0.25">
      <c r="B50" s="49" t="s">
        <v>79</v>
      </c>
      <c r="C50" s="49"/>
      <c r="D50" s="50">
        <v>1.1200000000000001</v>
      </c>
      <c r="E50" s="50">
        <v>1.07</v>
      </c>
      <c r="F50" s="50">
        <v>1.02</v>
      </c>
      <c r="G50" s="50">
        <v>0.97</v>
      </c>
      <c r="H50" s="50">
        <v>0.92</v>
      </c>
      <c r="I50" s="50">
        <v>0.87</v>
      </c>
      <c r="J50" s="50">
        <v>0.81</v>
      </c>
      <c r="K50" s="49"/>
      <c r="L50" s="49"/>
      <c r="M50" s="49"/>
      <c r="N50" s="49"/>
      <c r="O50" s="49"/>
    </row>
    <row r="51" spans="1:15" x14ac:dyDescent="0.25">
      <c r="A51" s="9"/>
      <c r="B51" s="51" t="s">
        <v>80</v>
      </c>
      <c r="C51" s="51"/>
      <c r="D51" s="51">
        <v>0.84</v>
      </c>
      <c r="E51" s="52">
        <v>0.9</v>
      </c>
      <c r="F51" s="51">
        <v>0.97</v>
      </c>
      <c r="G51" s="51">
        <v>1.03</v>
      </c>
      <c r="H51" s="52">
        <v>1.0900000000000001</v>
      </c>
      <c r="I51" s="51">
        <v>1.1399999999999999</v>
      </c>
      <c r="J51" s="79">
        <v>1.19</v>
      </c>
      <c r="K51" s="51"/>
      <c r="L51" s="51"/>
      <c r="M51" s="51"/>
      <c r="N51" s="51"/>
      <c r="O51" s="51"/>
    </row>
    <row r="52" spans="1:15" x14ac:dyDescent="0.25">
      <c r="A52" s="48" t="s">
        <v>506</v>
      </c>
    </row>
    <row r="53" spans="1:15" x14ac:dyDescent="0.25">
      <c r="A53" s="48" t="s">
        <v>507</v>
      </c>
    </row>
    <row r="54" spans="1:15" x14ac:dyDescent="0.25">
      <c r="A54" s="48" t="s">
        <v>509</v>
      </c>
    </row>
    <row r="57" spans="1:15" ht="18.75" x14ac:dyDescent="0.3">
      <c r="A57" s="1" t="s">
        <v>20</v>
      </c>
    </row>
    <row r="59" spans="1:15" x14ac:dyDescent="0.25">
      <c r="A59" s="2" t="s">
        <v>599</v>
      </c>
    </row>
    <row r="61" spans="1:15" x14ac:dyDescent="0.25">
      <c r="A61" s="26"/>
      <c r="B61" s="12"/>
      <c r="C61" s="249" t="s">
        <v>144</v>
      </c>
      <c r="D61" s="250"/>
      <c r="E61" s="250"/>
      <c r="F61" s="250"/>
      <c r="G61" s="251"/>
      <c r="H61" s="249" t="s">
        <v>109</v>
      </c>
      <c r="I61" s="251"/>
      <c r="J61" s="227" t="s">
        <v>110</v>
      </c>
      <c r="K61" s="228"/>
      <c r="L61" s="228"/>
      <c r="M61" s="228"/>
    </row>
    <row r="62" spans="1:15" x14ac:dyDescent="0.25">
      <c r="A62" s="252" t="s">
        <v>91</v>
      </c>
      <c r="B62" s="246"/>
      <c r="C62" s="253" t="s">
        <v>145</v>
      </c>
      <c r="D62" s="254"/>
      <c r="E62" s="254"/>
      <c r="F62" s="254"/>
      <c r="G62" s="255"/>
      <c r="H62" s="253" t="s">
        <v>194</v>
      </c>
      <c r="I62" s="255"/>
      <c r="J62" s="256" t="s">
        <v>147</v>
      </c>
      <c r="K62" s="257"/>
      <c r="L62" s="249" t="s">
        <v>194</v>
      </c>
      <c r="M62" s="250"/>
    </row>
    <row r="63" spans="1:15" x14ac:dyDescent="0.25">
      <c r="A63" s="259" t="s">
        <v>92</v>
      </c>
      <c r="B63" s="260"/>
      <c r="C63" s="80">
        <v>11.105403520674129</v>
      </c>
      <c r="D63" s="55">
        <v>15.094078338627027</v>
      </c>
      <c r="E63" s="55">
        <v>19.944994360761026</v>
      </c>
      <c r="F63" s="55">
        <v>22.716342339129667</v>
      </c>
      <c r="G63" s="56">
        <v>28.996209535532614</v>
      </c>
      <c r="H63" s="261" t="s">
        <v>149</v>
      </c>
      <c r="I63" s="262"/>
      <c r="J63" s="206"/>
      <c r="K63" s="258"/>
      <c r="L63" s="261" t="s">
        <v>150</v>
      </c>
      <c r="M63" s="245"/>
    </row>
    <row r="64" spans="1:15"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-30</v>
      </c>
      <c r="D65" s="31">
        <v>-20</v>
      </c>
      <c r="E65" s="31">
        <v>-10</v>
      </c>
      <c r="F65" s="31">
        <v>-5</v>
      </c>
      <c r="G65" s="31">
        <v>5</v>
      </c>
      <c r="H65" s="54">
        <v>-30</v>
      </c>
      <c r="I65" s="37">
        <v>5</v>
      </c>
      <c r="J65" s="31">
        <v>-30</v>
      </c>
      <c r="K65" s="31">
        <v>5</v>
      </c>
      <c r="L65" s="30">
        <v>-30</v>
      </c>
      <c r="M65" s="31">
        <v>5</v>
      </c>
    </row>
    <row r="66" spans="1:13" x14ac:dyDescent="0.25">
      <c r="A66" s="247" t="s">
        <v>152</v>
      </c>
      <c r="B66" s="248"/>
      <c r="C66" s="33">
        <v>0.49399999999999999</v>
      </c>
      <c r="D66" s="26">
        <v>0.73299999999999998</v>
      </c>
      <c r="E66" s="26">
        <v>1.05</v>
      </c>
      <c r="F66" s="26">
        <v>1.24</v>
      </c>
      <c r="G66" s="69">
        <v>1.7</v>
      </c>
      <c r="H66" s="33">
        <v>1.98</v>
      </c>
      <c r="I66" s="12">
        <v>2.39</v>
      </c>
      <c r="J66" s="33">
        <v>5.05</v>
      </c>
      <c r="K66" s="12">
        <v>5.26</v>
      </c>
      <c r="L66">
        <v>9.4499999999999993</v>
      </c>
      <c r="M66">
        <v>9.85</v>
      </c>
    </row>
    <row r="67" spans="1:13" x14ac:dyDescent="0.25">
      <c r="A67" s="242" t="s">
        <v>153</v>
      </c>
      <c r="B67" s="243"/>
      <c r="C67" s="18">
        <v>1.23</v>
      </c>
      <c r="D67">
        <v>1.81</v>
      </c>
      <c r="E67">
        <v>2.58</v>
      </c>
      <c r="F67">
        <v>3.05</v>
      </c>
      <c r="G67" s="14">
        <v>4.17</v>
      </c>
      <c r="H67" s="18">
        <v>4.88</v>
      </c>
      <c r="I67" s="14">
        <v>5.88</v>
      </c>
      <c r="J67" s="18">
        <v>9.92</v>
      </c>
      <c r="K67" s="14">
        <v>10.3</v>
      </c>
      <c r="L67">
        <v>23.3</v>
      </c>
      <c r="M67">
        <v>24.3</v>
      </c>
    </row>
    <row r="68" spans="1:13" x14ac:dyDescent="0.25">
      <c r="A68" s="242" t="s">
        <v>154</v>
      </c>
      <c r="B68" s="243"/>
      <c r="C68" s="18">
        <v>2.23</v>
      </c>
      <c r="D68">
        <v>3.29</v>
      </c>
      <c r="E68">
        <v>4.68</v>
      </c>
      <c r="F68">
        <v>5.52</v>
      </c>
      <c r="G68" s="14">
        <v>7.54</v>
      </c>
      <c r="H68" s="18">
        <v>8.82</v>
      </c>
      <c r="I68" s="14">
        <v>10.6</v>
      </c>
      <c r="J68" s="18">
        <v>15.5</v>
      </c>
      <c r="K68" s="14">
        <v>16.2</v>
      </c>
      <c r="L68">
        <v>42.2</v>
      </c>
      <c r="M68" s="36">
        <v>44</v>
      </c>
    </row>
    <row r="69" spans="1:13" x14ac:dyDescent="0.25">
      <c r="A69" s="242" t="s">
        <v>155</v>
      </c>
      <c r="B69" s="243"/>
      <c r="C69" s="35">
        <v>3.8</v>
      </c>
      <c r="D69" s="34">
        <v>5.6</v>
      </c>
      <c r="E69">
        <v>7.97</v>
      </c>
      <c r="F69" s="34">
        <v>9.4</v>
      </c>
      <c r="G69" s="14">
        <v>12.8</v>
      </c>
      <c r="H69" s="53">
        <v>15</v>
      </c>
      <c r="I69" s="14">
        <v>18.100000000000001</v>
      </c>
      <c r="J69" s="18">
        <v>23.1</v>
      </c>
      <c r="K69" s="14">
        <v>24.1</v>
      </c>
      <c r="L69">
        <v>69.400000000000006</v>
      </c>
      <c r="M69">
        <v>72.400000000000006</v>
      </c>
    </row>
    <row r="70" spans="1:13" x14ac:dyDescent="0.25">
      <c r="A70" s="242" t="s">
        <v>156</v>
      </c>
      <c r="B70" s="243"/>
      <c r="C70" s="18">
        <v>5.89</v>
      </c>
      <c r="D70">
        <v>8.67</v>
      </c>
      <c r="E70">
        <v>12.3</v>
      </c>
      <c r="F70">
        <v>14.5</v>
      </c>
      <c r="G70" s="14">
        <v>19.8</v>
      </c>
      <c r="H70" s="18">
        <v>23.2</v>
      </c>
      <c r="I70" s="14">
        <v>27.9</v>
      </c>
      <c r="J70" s="18">
        <v>32.200000000000003</v>
      </c>
      <c r="K70" s="14">
        <v>33.5</v>
      </c>
      <c r="L70">
        <v>96.5</v>
      </c>
      <c r="M70">
        <v>101</v>
      </c>
    </row>
    <row r="71" spans="1:13" x14ac:dyDescent="0.25">
      <c r="A71" s="242" t="s">
        <v>100</v>
      </c>
      <c r="B71" s="243"/>
      <c r="C71" s="53">
        <v>12</v>
      </c>
      <c r="D71">
        <v>17.600000000000001</v>
      </c>
      <c r="E71" s="36">
        <v>25</v>
      </c>
      <c r="F71">
        <v>29.4</v>
      </c>
      <c r="G71" s="57">
        <v>40</v>
      </c>
      <c r="H71" s="53">
        <v>47</v>
      </c>
      <c r="I71" s="14">
        <v>56.3</v>
      </c>
      <c r="J71" s="18">
        <v>54.8</v>
      </c>
      <c r="K71" s="14">
        <v>57.2</v>
      </c>
      <c r="L71">
        <v>164</v>
      </c>
      <c r="M71">
        <v>172</v>
      </c>
    </row>
    <row r="72" spans="1:13" x14ac:dyDescent="0.25">
      <c r="A72" s="242" t="s">
        <v>101</v>
      </c>
      <c r="B72" s="243"/>
      <c r="C72" s="18">
        <v>20.9</v>
      </c>
      <c r="D72">
        <v>30.7</v>
      </c>
      <c r="E72">
        <v>43.5</v>
      </c>
      <c r="F72">
        <v>51.2</v>
      </c>
      <c r="G72" s="14">
        <v>69.599999999999994</v>
      </c>
      <c r="H72" s="18">
        <v>81.8</v>
      </c>
      <c r="I72" s="57">
        <v>98</v>
      </c>
      <c r="J72" s="18">
        <v>83.5</v>
      </c>
      <c r="K72" s="14">
        <v>87.1</v>
      </c>
      <c r="L72">
        <v>251</v>
      </c>
      <c r="M72">
        <v>261</v>
      </c>
    </row>
    <row r="73" spans="1:13" x14ac:dyDescent="0.25">
      <c r="A73" s="242" t="s">
        <v>102</v>
      </c>
      <c r="B73" s="243"/>
      <c r="C73" s="18">
        <v>30.3</v>
      </c>
      <c r="D73" s="36">
        <v>45</v>
      </c>
      <c r="E73">
        <v>64.900000000000006</v>
      </c>
      <c r="F73">
        <v>77.099999999999994</v>
      </c>
      <c r="G73" s="14">
        <v>107</v>
      </c>
      <c r="H73" s="18">
        <v>129</v>
      </c>
      <c r="I73" s="14">
        <v>155</v>
      </c>
      <c r="J73" s="18">
        <v>118</v>
      </c>
      <c r="K73" s="14">
        <v>123</v>
      </c>
      <c r="L73">
        <v>355</v>
      </c>
      <c r="M73">
        <v>370</v>
      </c>
    </row>
    <row r="74" spans="1:13" x14ac:dyDescent="0.25">
      <c r="A74" s="242" t="s">
        <v>103</v>
      </c>
      <c r="B74" s="243"/>
      <c r="C74" s="18">
        <v>52.8</v>
      </c>
      <c r="D74">
        <v>78.3</v>
      </c>
      <c r="E74">
        <v>113</v>
      </c>
      <c r="F74">
        <v>134</v>
      </c>
      <c r="G74" s="14">
        <v>186</v>
      </c>
      <c r="H74" s="18">
        <v>267</v>
      </c>
      <c r="I74" s="14">
        <v>320</v>
      </c>
      <c r="J74" s="18">
        <v>206</v>
      </c>
      <c r="K74" s="14">
        <v>214</v>
      </c>
      <c r="L74">
        <v>617</v>
      </c>
      <c r="M74">
        <v>643</v>
      </c>
    </row>
    <row r="75" spans="1:13" x14ac:dyDescent="0.25">
      <c r="A75" s="242" t="s">
        <v>104</v>
      </c>
      <c r="B75" s="243"/>
      <c r="C75" s="18">
        <v>81.400000000000006</v>
      </c>
      <c r="D75">
        <v>121</v>
      </c>
      <c r="E75">
        <v>174</v>
      </c>
      <c r="F75">
        <v>207</v>
      </c>
      <c r="G75" s="14">
        <v>288</v>
      </c>
      <c r="H75" s="18">
        <v>412</v>
      </c>
      <c r="I75" s="14">
        <v>548</v>
      </c>
      <c r="J75" s="18">
        <v>317</v>
      </c>
      <c r="K75" s="14">
        <v>331</v>
      </c>
      <c r="L75">
        <v>951</v>
      </c>
      <c r="M75">
        <v>992</v>
      </c>
    </row>
    <row r="76" spans="1:13" x14ac:dyDescent="0.25">
      <c r="A76" s="242" t="s">
        <v>105</v>
      </c>
      <c r="B76" s="243"/>
      <c r="C76" s="18">
        <v>116</v>
      </c>
      <c r="D76">
        <v>172</v>
      </c>
      <c r="E76">
        <v>248</v>
      </c>
      <c r="F76">
        <v>295</v>
      </c>
      <c r="G76" s="14">
        <v>410</v>
      </c>
      <c r="H76" s="18">
        <v>589</v>
      </c>
      <c r="I76" s="14">
        <v>782</v>
      </c>
      <c r="J76" s="18">
        <v>453</v>
      </c>
      <c r="K76" s="14">
        <v>472</v>
      </c>
      <c r="L76">
        <v>1360</v>
      </c>
      <c r="M76">
        <v>1420</v>
      </c>
    </row>
    <row r="77" spans="1:13" x14ac:dyDescent="0.25">
      <c r="A77" s="242" t="s">
        <v>106</v>
      </c>
      <c r="B77" s="243"/>
      <c r="C77" s="18">
        <v>157</v>
      </c>
      <c r="D77">
        <v>233</v>
      </c>
      <c r="E77">
        <v>336</v>
      </c>
      <c r="F77">
        <v>399</v>
      </c>
      <c r="G77" s="14">
        <v>555</v>
      </c>
      <c r="H77" s="18">
        <v>796</v>
      </c>
      <c r="I77" s="14">
        <v>1060</v>
      </c>
      <c r="J77" s="18">
        <v>612</v>
      </c>
      <c r="K77" s="14">
        <v>638</v>
      </c>
      <c r="L77">
        <v>1840</v>
      </c>
      <c r="M77">
        <v>1910</v>
      </c>
    </row>
    <row r="78" spans="1:13" x14ac:dyDescent="0.25">
      <c r="A78" s="237" t="s">
        <v>107</v>
      </c>
      <c r="B78" s="238"/>
      <c r="C78" s="18">
        <v>204</v>
      </c>
      <c r="D78">
        <v>303</v>
      </c>
      <c r="E78">
        <v>437</v>
      </c>
      <c r="F78">
        <v>519</v>
      </c>
      <c r="G78" s="14">
        <v>722</v>
      </c>
      <c r="H78" s="18">
        <v>1030</v>
      </c>
      <c r="I78" s="14">
        <v>1380</v>
      </c>
      <c r="J78" s="18">
        <v>796</v>
      </c>
      <c r="K78" s="14">
        <v>830</v>
      </c>
      <c r="L78">
        <v>2390</v>
      </c>
      <c r="M78">
        <v>2490</v>
      </c>
    </row>
    <row r="79" spans="1:13" x14ac:dyDescent="0.25">
      <c r="A79" s="239" t="s">
        <v>124</v>
      </c>
      <c r="B79" s="240"/>
      <c r="H79" s="2"/>
      <c r="I79" s="2"/>
    </row>
    <row r="80" spans="1:13" x14ac:dyDescent="0.25">
      <c r="A80" s="37" t="s">
        <v>157</v>
      </c>
      <c r="B80" s="140" t="s">
        <v>126</v>
      </c>
      <c r="H80" s="2"/>
      <c r="I80" s="2"/>
    </row>
    <row r="81" spans="1:13" x14ac:dyDescent="0.25">
      <c r="A81" s="58" t="s">
        <v>152</v>
      </c>
      <c r="B81" s="40" t="s">
        <v>127</v>
      </c>
      <c r="C81" s="18">
        <v>0.92500000000000004</v>
      </c>
      <c r="D81">
        <v>1.34</v>
      </c>
      <c r="E81">
        <v>1.87</v>
      </c>
      <c r="F81">
        <v>2.1800000000000002</v>
      </c>
      <c r="G81" s="14">
        <v>2.93</v>
      </c>
      <c r="H81" s="18">
        <v>3.49</v>
      </c>
      <c r="I81" s="14">
        <v>4.12</v>
      </c>
      <c r="J81" s="18">
        <v>9.34</v>
      </c>
      <c r="K81" s="14">
        <v>9.74</v>
      </c>
      <c r="L81">
        <v>16.7</v>
      </c>
      <c r="M81">
        <v>17.399999999999999</v>
      </c>
    </row>
    <row r="82" spans="1:13" x14ac:dyDescent="0.25">
      <c r="A82" s="44" t="s">
        <v>153</v>
      </c>
      <c r="B82" s="42" t="s">
        <v>127</v>
      </c>
      <c r="C82" s="18">
        <v>1.83</v>
      </c>
      <c r="D82">
        <v>2.63</v>
      </c>
      <c r="E82">
        <v>3.68</v>
      </c>
      <c r="F82" s="34">
        <v>4.3</v>
      </c>
      <c r="G82" s="14">
        <v>5.77</v>
      </c>
      <c r="H82" s="18">
        <v>6.87</v>
      </c>
      <c r="I82" s="14">
        <v>8.11</v>
      </c>
      <c r="J82" s="18">
        <v>15.6</v>
      </c>
      <c r="K82" s="14">
        <v>16.2</v>
      </c>
      <c r="L82" s="36">
        <v>33</v>
      </c>
      <c r="M82">
        <v>34.4</v>
      </c>
    </row>
    <row r="83" spans="1:13" x14ac:dyDescent="0.25">
      <c r="A83" s="44" t="s">
        <v>155</v>
      </c>
      <c r="B83" s="42" t="s">
        <v>127</v>
      </c>
      <c r="C83" s="18">
        <v>4.13</v>
      </c>
      <c r="D83">
        <v>5.94</v>
      </c>
      <c r="E83">
        <v>8.2899999999999991</v>
      </c>
      <c r="F83">
        <v>9.69</v>
      </c>
      <c r="G83" s="57">
        <v>13</v>
      </c>
      <c r="H83" s="18">
        <v>15.5</v>
      </c>
      <c r="I83" s="14">
        <v>18.3</v>
      </c>
      <c r="J83" s="18">
        <v>28.7</v>
      </c>
      <c r="K83" s="57">
        <v>30</v>
      </c>
      <c r="L83">
        <v>74.3</v>
      </c>
      <c r="M83">
        <v>77.400000000000006</v>
      </c>
    </row>
    <row r="84" spans="1:13" x14ac:dyDescent="0.25">
      <c r="A84" s="44" t="s">
        <v>158</v>
      </c>
      <c r="B84" s="42" t="s">
        <v>127</v>
      </c>
      <c r="C84" s="18">
        <v>8.09</v>
      </c>
      <c r="D84">
        <v>11.6</v>
      </c>
      <c r="E84">
        <v>16.2</v>
      </c>
      <c r="F84" s="36">
        <v>19</v>
      </c>
      <c r="G84" s="14">
        <v>25.4</v>
      </c>
      <c r="H84" s="18">
        <v>30.3</v>
      </c>
      <c r="I84" s="14">
        <v>35.799999999999997</v>
      </c>
      <c r="J84" s="18">
        <v>47.8</v>
      </c>
      <c r="K84" s="14">
        <v>49.8</v>
      </c>
      <c r="L84">
        <v>143</v>
      </c>
      <c r="M84">
        <v>150</v>
      </c>
    </row>
    <row r="85" spans="1:13" x14ac:dyDescent="0.25">
      <c r="A85" s="44" t="s">
        <v>159</v>
      </c>
      <c r="B85" s="42" t="s">
        <v>127</v>
      </c>
      <c r="C85" s="18">
        <v>17.399999999999999</v>
      </c>
      <c r="D85" s="36">
        <v>25</v>
      </c>
      <c r="E85">
        <v>34.799999999999997</v>
      </c>
      <c r="F85">
        <v>40.700000000000003</v>
      </c>
      <c r="G85" s="14">
        <v>54.5</v>
      </c>
      <c r="H85" s="18">
        <v>64.900000000000006</v>
      </c>
      <c r="I85" s="14">
        <v>76.599999999999994</v>
      </c>
      <c r="J85" s="18">
        <v>85.2</v>
      </c>
      <c r="K85" s="14">
        <v>88.9</v>
      </c>
      <c r="L85">
        <v>256</v>
      </c>
      <c r="M85">
        <v>267</v>
      </c>
    </row>
    <row r="86" spans="1:13" x14ac:dyDescent="0.25">
      <c r="A86" s="44" t="s">
        <v>160</v>
      </c>
      <c r="B86" s="42" t="s">
        <v>127</v>
      </c>
      <c r="C86" s="18">
        <v>26.5</v>
      </c>
      <c r="D86">
        <v>38.1</v>
      </c>
      <c r="E86">
        <v>53.1</v>
      </c>
      <c r="F86" s="36">
        <v>62</v>
      </c>
      <c r="G86" s="57">
        <v>83</v>
      </c>
      <c r="H86" s="53">
        <v>99</v>
      </c>
      <c r="I86" s="14">
        <v>117</v>
      </c>
      <c r="J86" s="18">
        <v>117</v>
      </c>
      <c r="K86" s="14">
        <v>122</v>
      </c>
      <c r="L86">
        <v>352</v>
      </c>
      <c r="M86">
        <v>367</v>
      </c>
    </row>
    <row r="87" spans="1:13" x14ac:dyDescent="0.25">
      <c r="A87" s="44" t="s">
        <v>161</v>
      </c>
      <c r="B87" s="42" t="s">
        <v>132</v>
      </c>
      <c r="C87" s="18">
        <v>57.2</v>
      </c>
      <c r="D87">
        <v>84.9</v>
      </c>
      <c r="E87">
        <v>122</v>
      </c>
      <c r="F87">
        <v>144</v>
      </c>
      <c r="G87" s="14">
        <v>193</v>
      </c>
      <c r="H87" s="18">
        <v>230</v>
      </c>
      <c r="I87" s="14">
        <v>271</v>
      </c>
      <c r="J87" s="18">
        <v>223</v>
      </c>
      <c r="K87" s="14">
        <v>232</v>
      </c>
      <c r="L87">
        <v>669</v>
      </c>
      <c r="M87">
        <v>697</v>
      </c>
    </row>
    <row r="88" spans="1:13" x14ac:dyDescent="0.25">
      <c r="A88" s="44" t="s">
        <v>162</v>
      </c>
      <c r="B88" s="42" t="s">
        <v>132</v>
      </c>
      <c r="C88" s="18">
        <v>81.599999999999994</v>
      </c>
      <c r="D88">
        <v>121</v>
      </c>
      <c r="E88">
        <v>175</v>
      </c>
      <c r="F88">
        <v>208</v>
      </c>
      <c r="G88" s="14">
        <v>288</v>
      </c>
      <c r="H88" s="18">
        <v>366</v>
      </c>
      <c r="I88" s="14">
        <v>432</v>
      </c>
      <c r="J88" s="18">
        <v>318</v>
      </c>
      <c r="K88" s="14">
        <v>332</v>
      </c>
      <c r="L88">
        <v>954</v>
      </c>
      <c r="M88">
        <v>995</v>
      </c>
    </row>
    <row r="89" spans="1:13" x14ac:dyDescent="0.25">
      <c r="A89" s="44" t="s">
        <v>163</v>
      </c>
      <c r="B89" s="42" t="s">
        <v>132</v>
      </c>
      <c r="C89" s="18">
        <v>126</v>
      </c>
      <c r="D89">
        <v>187</v>
      </c>
      <c r="E89">
        <v>270</v>
      </c>
      <c r="F89">
        <v>320</v>
      </c>
      <c r="G89" s="14">
        <v>445</v>
      </c>
      <c r="H89" s="18">
        <v>639</v>
      </c>
      <c r="I89" s="14">
        <v>762</v>
      </c>
      <c r="J89" s="18">
        <v>491</v>
      </c>
      <c r="K89" s="14">
        <v>512</v>
      </c>
      <c r="L89" s="18">
        <v>1470</v>
      </c>
      <c r="M89">
        <v>1540</v>
      </c>
    </row>
    <row r="90" spans="1:13" x14ac:dyDescent="0.25">
      <c r="A90" s="45" t="s">
        <v>164</v>
      </c>
      <c r="B90" s="46" t="s">
        <v>132</v>
      </c>
      <c r="C90" s="22">
        <v>217</v>
      </c>
      <c r="D90" s="9">
        <v>322</v>
      </c>
      <c r="E90" s="9">
        <v>464</v>
      </c>
      <c r="F90" s="9">
        <v>552</v>
      </c>
      <c r="G90" s="19">
        <v>767</v>
      </c>
      <c r="H90" s="22">
        <v>1100</v>
      </c>
      <c r="I90" s="19">
        <v>1460</v>
      </c>
      <c r="J90" s="22">
        <v>845</v>
      </c>
      <c r="K90" s="19">
        <v>882</v>
      </c>
      <c r="L90" s="22">
        <v>2540</v>
      </c>
      <c r="M90" s="9">
        <v>2650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195</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1.21</v>
      </c>
      <c r="E105" s="50">
        <v>1.1499999999999999</v>
      </c>
      <c r="F105" s="50">
        <v>1.07</v>
      </c>
      <c r="G105" s="50">
        <v>0.93</v>
      </c>
      <c r="H105" s="50">
        <v>0.85</v>
      </c>
      <c r="I105" s="50">
        <v>0.78</v>
      </c>
      <c r="J105" s="50">
        <v>0.7</v>
      </c>
      <c r="K105" s="49"/>
      <c r="L105" s="49"/>
      <c r="M105" s="49"/>
    </row>
    <row r="106" spans="1:13" x14ac:dyDescent="0.25">
      <c r="B106" s="49" t="s">
        <v>79</v>
      </c>
      <c r="C106" s="49"/>
      <c r="D106" s="50">
        <v>1.1299999999999999</v>
      </c>
      <c r="E106" s="50">
        <v>1.0900000000000001</v>
      </c>
      <c r="F106" s="50">
        <v>1.04</v>
      </c>
      <c r="G106" s="50">
        <v>0.95</v>
      </c>
      <c r="H106" s="50">
        <v>0.91</v>
      </c>
      <c r="I106" s="50">
        <v>0.86</v>
      </c>
      <c r="J106" s="50">
        <v>0.8</v>
      </c>
      <c r="K106" s="49"/>
      <c r="L106" s="49"/>
      <c r="M106" s="49"/>
    </row>
    <row r="107" spans="1:13" x14ac:dyDescent="0.25">
      <c r="A107" s="9"/>
      <c r="B107" s="51" t="s">
        <v>80</v>
      </c>
      <c r="C107" s="51"/>
      <c r="D107" s="52">
        <v>0.82</v>
      </c>
      <c r="E107" s="52">
        <v>0.89</v>
      </c>
      <c r="F107" s="52">
        <v>0.94</v>
      </c>
      <c r="G107" s="52">
        <v>1.06</v>
      </c>
      <c r="H107" s="52">
        <v>1.1100000000000001</v>
      </c>
      <c r="I107" s="52">
        <v>1.1499999999999999</v>
      </c>
      <c r="J107" s="52">
        <v>1.19</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D47:J47"/>
    <mergeCell ref="C61:G61"/>
    <mergeCell ref="H61:I61"/>
    <mergeCell ref="J61:M61"/>
    <mergeCell ref="A62:B62"/>
    <mergeCell ref="C62:G62"/>
    <mergeCell ref="H62:I62"/>
    <mergeCell ref="J62:K63"/>
    <mergeCell ref="L62:M62"/>
    <mergeCell ref="A63:B63"/>
    <mergeCell ref="A72:B72"/>
    <mergeCell ref="H63:I63"/>
    <mergeCell ref="L63:M63"/>
    <mergeCell ref="A64:B64"/>
    <mergeCell ref="C64:M64"/>
    <mergeCell ref="A65:B65"/>
    <mergeCell ref="A66:B66"/>
    <mergeCell ref="A67:B67"/>
    <mergeCell ref="A68:B68"/>
    <mergeCell ref="A69:B69"/>
    <mergeCell ref="A70:B70"/>
    <mergeCell ref="A71:B71"/>
    <mergeCell ref="A79:B79"/>
    <mergeCell ref="D103:J103"/>
    <mergeCell ref="A73:B73"/>
    <mergeCell ref="A74:B74"/>
    <mergeCell ref="A75:B75"/>
    <mergeCell ref="A76:B76"/>
    <mergeCell ref="A77:B77"/>
    <mergeCell ref="A78:B78"/>
  </mergeCells>
  <pageMargins left="0.7" right="0.7" top="0.75" bottom="0.75" header="0.3" footer="0.3"/>
  <ignoredErrors>
    <ignoredError sqref="B25:B34 A28:A34 A15:B22 B81:B90" numberStoredAsText="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topLeftCell="A37" workbookViewId="0">
      <selection activeCell="E63" sqref="E63"/>
    </sheetView>
  </sheetViews>
  <sheetFormatPr defaultColWidth="11.7109375" defaultRowHeight="15" x14ac:dyDescent="0.25"/>
  <cols>
    <col min="1" max="1" width="10" customWidth="1"/>
    <col min="2" max="2" width="5.7109375" customWidth="1"/>
    <col min="3" max="7" width="9.140625" customWidth="1"/>
    <col min="8" max="9" width="11.7109375" customWidth="1"/>
    <col min="10" max="11" width="9.140625" customWidth="1"/>
    <col min="12" max="13" width="11.7109375" customWidth="1"/>
    <col min="14" max="15" width="10.7109375" customWidth="1"/>
  </cols>
  <sheetData>
    <row r="1" spans="1:16" ht="18.75" x14ac:dyDescent="0.3">
      <c r="A1" s="1" t="s">
        <v>0</v>
      </c>
      <c r="I1" s="25"/>
      <c r="J1" s="25"/>
      <c r="K1" s="25"/>
      <c r="M1" s="25"/>
    </row>
    <row r="2" spans="1:16" x14ac:dyDescent="0.25">
      <c r="A2" s="13"/>
    </row>
    <row r="3" spans="1:16" x14ac:dyDescent="0.25">
      <c r="A3" s="2" t="s">
        <v>600</v>
      </c>
    </row>
    <row r="5" spans="1:16" x14ac:dyDescent="0.25">
      <c r="A5" s="26"/>
      <c r="B5" s="12"/>
      <c r="C5" s="249" t="s">
        <v>108</v>
      </c>
      <c r="D5" s="250"/>
      <c r="E5" s="250"/>
      <c r="F5" s="250"/>
      <c r="G5" s="251"/>
      <c r="H5" s="249" t="s">
        <v>109</v>
      </c>
      <c r="I5" s="251"/>
      <c r="J5" s="227" t="s">
        <v>110</v>
      </c>
      <c r="K5" s="228"/>
      <c r="L5" s="228"/>
      <c r="M5" s="228"/>
      <c r="P5" s="2"/>
    </row>
    <row r="6" spans="1:16" x14ac:dyDescent="0.25">
      <c r="A6" s="252" t="s">
        <v>91</v>
      </c>
      <c r="B6" s="246"/>
      <c r="C6" s="253" t="s">
        <v>111</v>
      </c>
      <c r="D6" s="254"/>
      <c r="E6" s="254"/>
      <c r="F6" s="254"/>
      <c r="G6" s="255"/>
      <c r="H6" s="253" t="s">
        <v>560</v>
      </c>
      <c r="I6" s="255"/>
      <c r="J6" s="256" t="s">
        <v>113</v>
      </c>
      <c r="K6" s="257"/>
      <c r="L6" s="249" t="s">
        <v>561</v>
      </c>
      <c r="M6" s="250"/>
    </row>
    <row r="7" spans="1:16" x14ac:dyDescent="0.25">
      <c r="A7" s="259" t="s">
        <v>92</v>
      </c>
      <c r="B7" s="260"/>
      <c r="C7" s="27">
        <v>0.83973661355457985</v>
      </c>
      <c r="D7" s="28">
        <v>1.2446450317519258</v>
      </c>
      <c r="E7" s="28">
        <v>1.7667352634965781</v>
      </c>
      <c r="F7" s="28">
        <v>2.4195959756090488</v>
      </c>
      <c r="G7" s="29">
        <v>3.2170461962609238</v>
      </c>
      <c r="H7" s="261" t="s">
        <v>115</v>
      </c>
      <c r="I7" s="262"/>
      <c r="J7" s="206"/>
      <c r="K7" s="258"/>
      <c r="L7" s="261" t="s">
        <v>116</v>
      </c>
      <c r="M7" s="245"/>
    </row>
    <row r="8" spans="1:16" x14ac:dyDescent="0.25">
      <c r="A8" s="208" t="s">
        <v>94</v>
      </c>
      <c r="B8" s="244"/>
      <c r="C8" s="227" t="s">
        <v>117</v>
      </c>
      <c r="D8" s="228"/>
      <c r="E8" s="228"/>
      <c r="F8" s="228"/>
      <c r="G8" s="228"/>
      <c r="H8" s="228"/>
      <c r="I8" s="228"/>
      <c r="J8" s="228"/>
      <c r="K8" s="228"/>
      <c r="L8" s="228"/>
      <c r="M8" s="228"/>
      <c r="N8" s="2"/>
      <c r="O8" s="2"/>
    </row>
    <row r="9" spans="1:16" x14ac:dyDescent="0.25">
      <c r="A9" s="245" t="s">
        <v>98</v>
      </c>
      <c r="B9" s="246"/>
      <c r="C9" s="30">
        <v>-40</v>
      </c>
      <c r="D9" s="31">
        <v>-20</v>
      </c>
      <c r="E9" s="31">
        <v>0</v>
      </c>
      <c r="F9" s="31">
        <v>20</v>
      </c>
      <c r="G9" s="31">
        <v>40</v>
      </c>
      <c r="H9" s="54">
        <v>-40</v>
      </c>
      <c r="I9" s="37">
        <v>40</v>
      </c>
      <c r="J9" s="31">
        <v>-40</v>
      </c>
      <c r="K9" s="31">
        <v>40</v>
      </c>
      <c r="L9" s="30">
        <v>-40</v>
      </c>
      <c r="M9" s="31">
        <v>40</v>
      </c>
    </row>
    <row r="10" spans="1:16" x14ac:dyDescent="0.25">
      <c r="A10" s="265" t="s">
        <v>118</v>
      </c>
      <c r="B10" s="248"/>
      <c r="C10" s="72" t="s">
        <v>119</v>
      </c>
      <c r="D10" s="74" t="s">
        <v>119</v>
      </c>
      <c r="E10" s="75">
        <v>0.11</v>
      </c>
      <c r="F10" s="26">
        <v>0.16900000000000001</v>
      </c>
      <c r="G10" s="75">
        <v>0.25</v>
      </c>
      <c r="H10" s="33">
        <v>0.32200000000000001</v>
      </c>
      <c r="I10" s="68">
        <v>0.43</v>
      </c>
      <c r="J10">
        <v>0.81499999999999995</v>
      </c>
      <c r="K10">
        <v>0.97799999999999998</v>
      </c>
      <c r="L10" s="33">
        <v>1.32</v>
      </c>
      <c r="M10">
        <v>1.59</v>
      </c>
    </row>
    <row r="11" spans="1:16" x14ac:dyDescent="0.25">
      <c r="A11" s="263" t="s">
        <v>120</v>
      </c>
      <c r="B11" s="243"/>
      <c r="C11" s="77">
        <v>0.1</v>
      </c>
      <c r="D11">
        <v>0.16900000000000001</v>
      </c>
      <c r="E11">
        <v>0.27100000000000002</v>
      </c>
      <c r="F11">
        <v>0.41599999999999998</v>
      </c>
      <c r="G11">
        <v>0.61399999999999999</v>
      </c>
      <c r="H11" s="18">
        <v>0.79300000000000004</v>
      </c>
      <c r="I11" s="14">
        <v>1.06</v>
      </c>
      <c r="J11" s="34">
        <v>1.6</v>
      </c>
      <c r="K11">
        <v>1.92</v>
      </c>
      <c r="L11" s="18">
        <v>3.26</v>
      </c>
      <c r="M11">
        <v>3.92</v>
      </c>
    </row>
    <row r="12" spans="1:16" x14ac:dyDescent="0.25">
      <c r="A12" s="263" t="s">
        <v>121</v>
      </c>
      <c r="B12" s="243"/>
      <c r="C12" s="18">
        <v>0.18099999999999999</v>
      </c>
      <c r="D12">
        <v>0.307</v>
      </c>
      <c r="E12">
        <v>0.49199999999999999</v>
      </c>
      <c r="F12">
        <v>0.754</v>
      </c>
      <c r="G12">
        <v>1.1100000000000001</v>
      </c>
      <c r="H12" s="18">
        <v>1.43</v>
      </c>
      <c r="I12" s="14">
        <v>1.91</v>
      </c>
      <c r="J12" s="34">
        <v>2.5</v>
      </c>
      <c r="K12" s="34">
        <v>3</v>
      </c>
      <c r="L12" s="18">
        <v>5.91</v>
      </c>
      <c r="M12" s="34">
        <v>7.1</v>
      </c>
    </row>
    <row r="13" spans="1:16" x14ac:dyDescent="0.25">
      <c r="A13" s="242" t="s">
        <v>122</v>
      </c>
      <c r="B13" s="243"/>
      <c r="C13" s="18">
        <v>0.311</v>
      </c>
      <c r="D13">
        <v>0.52500000000000002</v>
      </c>
      <c r="E13">
        <v>0.83899999999999997</v>
      </c>
      <c r="F13">
        <v>1.28</v>
      </c>
      <c r="G13">
        <v>1.89</v>
      </c>
      <c r="H13" s="18">
        <v>2.44</v>
      </c>
      <c r="I13" s="14">
        <v>3.24</v>
      </c>
      <c r="J13">
        <v>3.74</v>
      </c>
      <c r="K13">
        <v>4.4800000000000004</v>
      </c>
      <c r="L13" s="18">
        <v>10.1</v>
      </c>
      <c r="M13">
        <v>12.1</v>
      </c>
    </row>
    <row r="14" spans="1:16" x14ac:dyDescent="0.25">
      <c r="A14" s="263" t="s">
        <v>123</v>
      </c>
      <c r="B14" s="243"/>
      <c r="C14" s="18">
        <v>0.48199999999999998</v>
      </c>
      <c r="D14">
        <v>0.81299999999999994</v>
      </c>
      <c r="E14" s="34">
        <v>1.3</v>
      </c>
      <c r="F14">
        <v>1.98</v>
      </c>
      <c r="G14">
        <v>2.92</v>
      </c>
      <c r="H14" s="18">
        <v>3.77</v>
      </c>
      <c r="I14" s="14">
        <v>5.01</v>
      </c>
      <c r="J14">
        <v>5.19</v>
      </c>
      <c r="K14">
        <v>6.23</v>
      </c>
      <c r="L14" s="18">
        <v>15.6</v>
      </c>
      <c r="M14">
        <v>18.7</v>
      </c>
    </row>
    <row r="15" spans="1:16" x14ac:dyDescent="0.25">
      <c r="A15" s="263" t="s">
        <v>83</v>
      </c>
      <c r="B15" s="243"/>
      <c r="C15" s="18">
        <v>0.98199999999999998</v>
      </c>
      <c r="D15">
        <v>1.65</v>
      </c>
      <c r="E15">
        <v>2.64</v>
      </c>
      <c r="F15">
        <v>4.0199999999999996</v>
      </c>
      <c r="G15" s="34">
        <v>5.9</v>
      </c>
      <c r="H15" s="18">
        <v>7.61</v>
      </c>
      <c r="I15" s="14">
        <v>10.1</v>
      </c>
      <c r="J15">
        <v>8.85</v>
      </c>
      <c r="K15">
        <v>10.6</v>
      </c>
      <c r="L15" s="18">
        <v>26.6</v>
      </c>
      <c r="M15">
        <v>31.9</v>
      </c>
    </row>
    <row r="16" spans="1:16" x14ac:dyDescent="0.25">
      <c r="A16" s="263" t="s">
        <v>84</v>
      </c>
      <c r="B16" s="243"/>
      <c r="C16" s="18">
        <v>1.72</v>
      </c>
      <c r="D16">
        <v>2.89</v>
      </c>
      <c r="E16" s="34">
        <v>4.5999999999999996</v>
      </c>
      <c r="F16" s="34">
        <v>7</v>
      </c>
      <c r="G16">
        <v>10.3</v>
      </c>
      <c r="H16" s="18">
        <v>13.2</v>
      </c>
      <c r="I16" s="14">
        <v>17.600000000000001</v>
      </c>
      <c r="J16">
        <v>13.5</v>
      </c>
      <c r="K16">
        <v>16.2</v>
      </c>
      <c r="L16" s="18">
        <v>40.4</v>
      </c>
      <c r="M16">
        <v>48.5</v>
      </c>
    </row>
    <row r="17" spans="1:13" x14ac:dyDescent="0.25">
      <c r="A17" s="263" t="s">
        <v>85</v>
      </c>
      <c r="B17" s="243"/>
      <c r="C17" s="18">
        <v>2.73</v>
      </c>
      <c r="D17">
        <v>4.57</v>
      </c>
      <c r="E17">
        <v>7.28</v>
      </c>
      <c r="F17">
        <v>11.1</v>
      </c>
      <c r="G17">
        <v>16.2</v>
      </c>
      <c r="H17" s="18">
        <v>20.9</v>
      </c>
      <c r="I17" s="14">
        <v>27.7</v>
      </c>
      <c r="J17">
        <v>19.100000000000001</v>
      </c>
      <c r="K17">
        <v>22.9</v>
      </c>
      <c r="L17" s="18">
        <v>57.2</v>
      </c>
      <c r="M17">
        <v>68.7</v>
      </c>
    </row>
    <row r="18" spans="1:13" x14ac:dyDescent="0.25">
      <c r="A18" s="263" t="s">
        <v>86</v>
      </c>
      <c r="B18" s="243"/>
      <c r="C18" s="18">
        <v>5.13</v>
      </c>
      <c r="D18">
        <v>8.66</v>
      </c>
      <c r="E18">
        <v>13.9</v>
      </c>
      <c r="F18">
        <v>21.6</v>
      </c>
      <c r="G18">
        <v>32.4</v>
      </c>
      <c r="H18" s="18">
        <v>43.2</v>
      </c>
      <c r="I18" s="14">
        <v>57.3</v>
      </c>
      <c r="J18">
        <v>33.200000000000003</v>
      </c>
      <c r="K18">
        <v>39.799999999999997</v>
      </c>
      <c r="L18" s="18">
        <v>100</v>
      </c>
      <c r="M18">
        <v>119</v>
      </c>
    </row>
    <row r="19" spans="1:13" x14ac:dyDescent="0.25">
      <c r="A19" s="263" t="s">
        <v>87</v>
      </c>
      <c r="B19" s="243"/>
      <c r="C19" s="18">
        <v>7.91</v>
      </c>
      <c r="D19">
        <v>13.4</v>
      </c>
      <c r="E19">
        <v>21.5</v>
      </c>
      <c r="F19">
        <v>33.299999999999997</v>
      </c>
      <c r="G19">
        <v>49.9</v>
      </c>
      <c r="H19" s="18">
        <v>76.2</v>
      </c>
      <c r="I19" s="14">
        <v>101</v>
      </c>
      <c r="J19">
        <v>51.2</v>
      </c>
      <c r="K19">
        <v>61.4</v>
      </c>
      <c r="L19" s="18">
        <v>154</v>
      </c>
      <c r="M19">
        <v>184</v>
      </c>
    </row>
    <row r="20" spans="1:13" x14ac:dyDescent="0.25">
      <c r="A20" s="263" t="s">
        <v>88</v>
      </c>
      <c r="B20" s="243"/>
      <c r="C20" s="18">
        <v>11.3</v>
      </c>
      <c r="D20">
        <v>19.100000000000001</v>
      </c>
      <c r="E20">
        <v>30.7</v>
      </c>
      <c r="F20">
        <v>47.5</v>
      </c>
      <c r="G20">
        <v>71.2</v>
      </c>
      <c r="H20" s="18">
        <v>121</v>
      </c>
      <c r="I20" s="14">
        <v>161</v>
      </c>
      <c r="J20">
        <v>73.099999999999994</v>
      </c>
      <c r="K20">
        <v>87.7</v>
      </c>
      <c r="L20" s="18">
        <v>219</v>
      </c>
      <c r="M20">
        <v>263</v>
      </c>
    </row>
    <row r="21" spans="1:13" x14ac:dyDescent="0.25">
      <c r="A21" s="263" t="s">
        <v>89</v>
      </c>
      <c r="B21" s="243"/>
      <c r="C21" s="18">
        <v>15.3</v>
      </c>
      <c r="D21">
        <v>25.8</v>
      </c>
      <c r="E21">
        <v>41.5</v>
      </c>
      <c r="F21">
        <v>64.3</v>
      </c>
      <c r="G21">
        <v>96.4</v>
      </c>
      <c r="H21" s="18">
        <v>174</v>
      </c>
      <c r="I21" s="14">
        <v>238</v>
      </c>
      <c r="J21">
        <v>98.8</v>
      </c>
      <c r="K21">
        <v>119</v>
      </c>
      <c r="L21" s="18">
        <v>296</v>
      </c>
      <c r="M21">
        <v>356</v>
      </c>
    </row>
    <row r="22" spans="1:13" x14ac:dyDescent="0.25">
      <c r="A22" s="264" t="s">
        <v>90</v>
      </c>
      <c r="B22" s="238"/>
      <c r="C22" s="18">
        <v>19.899999999999999</v>
      </c>
      <c r="D22">
        <v>33.5</v>
      </c>
      <c r="E22" s="36">
        <v>54</v>
      </c>
      <c r="F22">
        <v>83.6</v>
      </c>
      <c r="G22">
        <v>125</v>
      </c>
      <c r="H22" s="18">
        <v>226</v>
      </c>
      <c r="I22" s="14">
        <v>324</v>
      </c>
      <c r="J22">
        <v>128</v>
      </c>
      <c r="K22">
        <v>154</v>
      </c>
      <c r="L22" s="18">
        <v>385</v>
      </c>
      <c r="M22">
        <v>462</v>
      </c>
    </row>
    <row r="23" spans="1:13" x14ac:dyDescent="0.25">
      <c r="A23" s="239" t="s">
        <v>124</v>
      </c>
      <c r="B23" s="240"/>
      <c r="C23" s="18"/>
      <c r="H23" s="2"/>
      <c r="I23" s="2"/>
    </row>
    <row r="24" spans="1:13" x14ac:dyDescent="0.25">
      <c r="A24" s="37" t="s">
        <v>125</v>
      </c>
      <c r="B24" s="140" t="s">
        <v>126</v>
      </c>
      <c r="C24" s="18"/>
      <c r="H24" s="2"/>
      <c r="I24" s="2"/>
    </row>
    <row r="25" spans="1:13" x14ac:dyDescent="0.25">
      <c r="A25" s="39" t="s">
        <v>118</v>
      </c>
      <c r="B25" s="40" t="s">
        <v>127</v>
      </c>
      <c r="C25" s="76" t="s">
        <v>119</v>
      </c>
      <c r="D25">
        <v>0.128</v>
      </c>
      <c r="E25">
        <v>0.20100000000000001</v>
      </c>
      <c r="F25">
        <v>0.30099999999999999</v>
      </c>
      <c r="G25">
        <v>0.435</v>
      </c>
      <c r="H25" s="18">
        <v>0.56000000000000005</v>
      </c>
      <c r="I25" s="14">
        <v>0.73599999999999999</v>
      </c>
      <c r="J25">
        <v>1.51</v>
      </c>
      <c r="K25" s="14">
        <v>1.81</v>
      </c>
      <c r="L25">
        <v>2.36</v>
      </c>
      <c r="M25">
        <v>2.84</v>
      </c>
    </row>
    <row r="26" spans="1:13" x14ac:dyDescent="0.25">
      <c r="A26" s="41" t="s">
        <v>120</v>
      </c>
      <c r="B26" s="42" t="s">
        <v>127</v>
      </c>
      <c r="C26" s="18">
        <v>0.154</v>
      </c>
      <c r="D26">
        <v>0.254</v>
      </c>
      <c r="E26">
        <v>0.39600000000000002</v>
      </c>
      <c r="F26">
        <v>0.59299999999999997</v>
      </c>
      <c r="G26">
        <v>0.85699999999999998</v>
      </c>
      <c r="H26" s="35">
        <v>1.1000000000000001</v>
      </c>
      <c r="I26" s="14">
        <v>1.45</v>
      </c>
      <c r="J26">
        <v>2.5099999999999998</v>
      </c>
      <c r="K26" s="14">
        <v>3.01</v>
      </c>
      <c r="L26">
        <v>4.66</v>
      </c>
      <c r="M26">
        <v>5.59</v>
      </c>
    </row>
    <row r="27" spans="1:13" x14ac:dyDescent="0.25">
      <c r="A27" s="44" t="s">
        <v>122</v>
      </c>
      <c r="B27" s="42" t="s">
        <v>127</v>
      </c>
      <c r="C27" s="18">
        <v>0.34899999999999998</v>
      </c>
      <c r="D27">
        <v>0.57299999999999995</v>
      </c>
      <c r="E27">
        <v>0.89400000000000002</v>
      </c>
      <c r="F27">
        <v>1.34</v>
      </c>
      <c r="G27">
        <v>1.93</v>
      </c>
      <c r="H27" s="18">
        <v>2.48</v>
      </c>
      <c r="I27" s="14">
        <v>3.26</v>
      </c>
      <c r="J27">
        <v>4.6399999999999997</v>
      </c>
      <c r="K27" s="14">
        <v>5.57</v>
      </c>
      <c r="L27">
        <v>10.5</v>
      </c>
      <c r="M27">
        <v>12.6</v>
      </c>
    </row>
    <row r="28" spans="1:13" x14ac:dyDescent="0.25">
      <c r="A28" s="44" t="s">
        <v>128</v>
      </c>
      <c r="B28" s="42" t="s">
        <v>127</v>
      </c>
      <c r="C28" s="18">
        <v>0.68600000000000005</v>
      </c>
      <c r="D28">
        <v>1.1200000000000001</v>
      </c>
      <c r="E28">
        <v>1.75</v>
      </c>
      <c r="F28">
        <v>2.62</v>
      </c>
      <c r="G28">
        <v>3.78</v>
      </c>
      <c r="H28" s="18">
        <v>4.8600000000000003</v>
      </c>
      <c r="I28" s="14">
        <v>6.39</v>
      </c>
      <c r="J28">
        <v>7.72</v>
      </c>
      <c r="K28" s="14">
        <v>9.26</v>
      </c>
      <c r="L28">
        <v>20.6</v>
      </c>
      <c r="M28">
        <v>24.7</v>
      </c>
    </row>
    <row r="29" spans="1:13" x14ac:dyDescent="0.25">
      <c r="A29" s="44" t="s">
        <v>129</v>
      </c>
      <c r="B29" s="42" t="s">
        <v>127</v>
      </c>
      <c r="C29" s="18">
        <v>1.47</v>
      </c>
      <c r="D29">
        <v>2.41</v>
      </c>
      <c r="E29">
        <v>3.76</v>
      </c>
      <c r="F29">
        <v>5.61</v>
      </c>
      <c r="G29" s="34">
        <v>8.1</v>
      </c>
      <c r="H29" s="18">
        <v>10.4</v>
      </c>
      <c r="I29" s="14">
        <v>13.7</v>
      </c>
      <c r="J29">
        <v>13.8</v>
      </c>
      <c r="K29" s="14">
        <v>16.5</v>
      </c>
      <c r="L29">
        <v>41.3</v>
      </c>
      <c r="M29">
        <v>49.5</v>
      </c>
    </row>
    <row r="30" spans="1:13" x14ac:dyDescent="0.25">
      <c r="A30" s="44" t="s">
        <v>130</v>
      </c>
      <c r="B30" s="42" t="s">
        <v>127</v>
      </c>
      <c r="C30" s="18">
        <v>2.25</v>
      </c>
      <c r="D30">
        <v>3.68</v>
      </c>
      <c r="E30">
        <v>5.73</v>
      </c>
      <c r="F30">
        <v>8.56</v>
      </c>
      <c r="G30">
        <v>12.3</v>
      </c>
      <c r="H30" s="18">
        <v>15.9</v>
      </c>
      <c r="I30" s="14">
        <v>20.8</v>
      </c>
      <c r="J30" s="36">
        <v>19</v>
      </c>
      <c r="K30" s="14">
        <v>22.7</v>
      </c>
      <c r="L30">
        <v>56.9</v>
      </c>
      <c r="M30">
        <v>68.2</v>
      </c>
    </row>
    <row r="31" spans="1:13" x14ac:dyDescent="0.25">
      <c r="A31" s="44" t="s">
        <v>131</v>
      </c>
      <c r="B31" s="42" t="s">
        <v>132</v>
      </c>
      <c r="C31" s="18">
        <v>5.24</v>
      </c>
      <c r="D31">
        <v>8.56</v>
      </c>
      <c r="E31">
        <v>13.3</v>
      </c>
      <c r="F31">
        <v>19.899999999999999</v>
      </c>
      <c r="G31">
        <v>28.6</v>
      </c>
      <c r="H31" s="18">
        <v>36.799999999999997</v>
      </c>
      <c r="I31" s="14">
        <v>48.4</v>
      </c>
      <c r="J31" s="36">
        <v>36</v>
      </c>
      <c r="K31" s="14">
        <v>43.2</v>
      </c>
      <c r="L31">
        <v>108</v>
      </c>
      <c r="M31">
        <v>130</v>
      </c>
    </row>
    <row r="32" spans="1:13" x14ac:dyDescent="0.25">
      <c r="A32" s="44" t="s">
        <v>133</v>
      </c>
      <c r="B32" s="42" t="s">
        <v>132</v>
      </c>
      <c r="C32" s="18">
        <v>7.94</v>
      </c>
      <c r="D32">
        <v>13.4</v>
      </c>
      <c r="E32">
        <v>21.2</v>
      </c>
      <c r="F32">
        <v>31.7</v>
      </c>
      <c r="G32">
        <v>45.7</v>
      </c>
      <c r="H32" s="18">
        <v>58.7</v>
      </c>
      <c r="I32" s="14">
        <v>77.099999999999994</v>
      </c>
      <c r="J32">
        <v>51.4</v>
      </c>
      <c r="K32" s="14">
        <v>61.6</v>
      </c>
      <c r="L32">
        <v>154</v>
      </c>
      <c r="M32">
        <v>185</v>
      </c>
    </row>
    <row r="33" spans="1:15" x14ac:dyDescent="0.25">
      <c r="A33" s="44" t="s">
        <v>134</v>
      </c>
      <c r="B33" s="42" t="s">
        <v>132</v>
      </c>
      <c r="C33" s="18">
        <v>12.3</v>
      </c>
      <c r="D33">
        <v>20.7</v>
      </c>
      <c r="E33">
        <v>33.299999999999997</v>
      </c>
      <c r="F33">
        <v>51.6</v>
      </c>
      <c r="G33">
        <v>77.3</v>
      </c>
      <c r="H33" s="18">
        <v>104</v>
      </c>
      <c r="I33" s="14">
        <v>136</v>
      </c>
      <c r="J33">
        <v>79.3</v>
      </c>
      <c r="K33" s="14">
        <v>95.1</v>
      </c>
      <c r="L33">
        <v>238</v>
      </c>
      <c r="M33">
        <v>285</v>
      </c>
    </row>
    <row r="34" spans="1:15" x14ac:dyDescent="0.25">
      <c r="A34" s="45" t="s">
        <v>135</v>
      </c>
      <c r="B34" s="46" t="s">
        <v>132</v>
      </c>
      <c r="C34" s="22">
        <v>21.1</v>
      </c>
      <c r="D34" s="9">
        <v>35.6</v>
      </c>
      <c r="E34" s="9">
        <v>57.4</v>
      </c>
      <c r="F34" s="9">
        <v>88.8</v>
      </c>
      <c r="G34" s="9">
        <v>133</v>
      </c>
      <c r="H34" s="22">
        <v>211</v>
      </c>
      <c r="I34" s="19">
        <v>277</v>
      </c>
      <c r="J34" s="9">
        <v>137</v>
      </c>
      <c r="K34" s="19">
        <v>164</v>
      </c>
      <c r="L34" s="22">
        <v>410</v>
      </c>
      <c r="M34" s="9">
        <v>492</v>
      </c>
    </row>
    <row r="35" spans="1:15" x14ac:dyDescent="0.25">
      <c r="A35" s="47" t="s">
        <v>136</v>
      </c>
    </row>
    <row r="36" spans="1:15" x14ac:dyDescent="0.25">
      <c r="A36" s="48" t="s">
        <v>143</v>
      </c>
    </row>
    <row r="37" spans="1:15" x14ac:dyDescent="0.25">
      <c r="A37" s="48" t="s">
        <v>137</v>
      </c>
    </row>
    <row r="38" spans="1:15" x14ac:dyDescent="0.25">
      <c r="A38" s="48" t="s">
        <v>138</v>
      </c>
    </row>
    <row r="39" spans="1:15" x14ac:dyDescent="0.25">
      <c r="A39" s="48" t="s">
        <v>762</v>
      </c>
    </row>
    <row r="40" spans="1:15" x14ac:dyDescent="0.25">
      <c r="A40" s="48"/>
    </row>
    <row r="41" spans="1:15" x14ac:dyDescent="0.25">
      <c r="A41" s="48"/>
    </row>
    <row r="42" spans="1:15" x14ac:dyDescent="0.25">
      <c r="A42" s="48" t="s">
        <v>763</v>
      </c>
    </row>
    <row r="43" spans="1:15" x14ac:dyDescent="0.25">
      <c r="A43" s="48"/>
    </row>
    <row r="44" spans="1:15" x14ac:dyDescent="0.25">
      <c r="A44" s="48"/>
    </row>
    <row r="45" spans="1:15" x14ac:dyDescent="0.25">
      <c r="A45" s="48" t="s">
        <v>139</v>
      </c>
    </row>
    <row r="46" spans="1:15" x14ac:dyDescent="0.25">
      <c r="A46" s="48" t="s">
        <v>140</v>
      </c>
    </row>
    <row r="47" spans="1:15" x14ac:dyDescent="0.25">
      <c r="B47" s="49"/>
      <c r="C47" s="49"/>
      <c r="D47" s="241" t="s">
        <v>141</v>
      </c>
      <c r="E47" s="241"/>
      <c r="F47" s="241"/>
      <c r="G47" s="241"/>
      <c r="H47" s="241"/>
      <c r="I47" s="241"/>
      <c r="J47" s="241"/>
      <c r="K47" s="49"/>
      <c r="L47" s="49"/>
      <c r="M47" s="49"/>
      <c r="N47" s="49"/>
      <c r="O47" s="49"/>
    </row>
    <row r="48" spans="1:15" x14ac:dyDescent="0.25">
      <c r="B48" s="49"/>
      <c r="C48" s="49"/>
      <c r="D48" s="49">
        <v>80</v>
      </c>
      <c r="E48" s="49">
        <v>90</v>
      </c>
      <c r="F48" s="49">
        <v>100</v>
      </c>
      <c r="G48" s="49">
        <v>110</v>
      </c>
      <c r="H48" s="49">
        <v>120</v>
      </c>
      <c r="I48" s="49">
        <v>130</v>
      </c>
      <c r="J48" s="49">
        <v>140</v>
      </c>
      <c r="K48" s="49"/>
      <c r="L48" s="49"/>
      <c r="M48" s="49"/>
      <c r="N48" s="49"/>
      <c r="O48" s="49"/>
    </row>
    <row r="49" spans="1:15" x14ac:dyDescent="0.25">
      <c r="B49" s="49" t="s">
        <v>142</v>
      </c>
      <c r="C49" s="49"/>
      <c r="D49" s="50">
        <v>1.25</v>
      </c>
      <c r="E49" s="50">
        <v>1.1499999999999999</v>
      </c>
      <c r="F49" s="49">
        <v>1.05</v>
      </c>
      <c r="G49" s="49">
        <v>0.95</v>
      </c>
      <c r="H49" s="49">
        <v>0.85</v>
      </c>
      <c r="I49" s="49">
        <v>0.74</v>
      </c>
      <c r="J49" s="50">
        <v>0.64</v>
      </c>
      <c r="K49" s="49"/>
      <c r="L49" s="49"/>
      <c r="M49" s="49"/>
      <c r="N49" s="49"/>
      <c r="O49" s="49"/>
    </row>
    <row r="50" spans="1:15" x14ac:dyDescent="0.25">
      <c r="B50" s="49" t="s">
        <v>79</v>
      </c>
      <c r="C50" s="49"/>
      <c r="D50" s="50">
        <v>1.17</v>
      </c>
      <c r="E50" s="50">
        <v>1.1100000000000001</v>
      </c>
      <c r="F50" s="50">
        <v>1.04</v>
      </c>
      <c r="G50" s="50">
        <v>0.96</v>
      </c>
      <c r="H50" s="50">
        <v>0.89</v>
      </c>
      <c r="I50" s="50">
        <v>0.81</v>
      </c>
      <c r="J50" s="50">
        <v>0.73</v>
      </c>
      <c r="K50" s="49"/>
      <c r="L50" s="49"/>
      <c r="M50" s="49"/>
      <c r="N50" s="49"/>
      <c r="O50" s="49"/>
    </row>
    <row r="51" spans="1:15" x14ac:dyDescent="0.25">
      <c r="A51" s="9"/>
      <c r="B51" s="51" t="s">
        <v>80</v>
      </c>
      <c r="C51" s="51"/>
      <c r="D51" s="51">
        <v>0.87</v>
      </c>
      <c r="E51" s="52">
        <v>0.92</v>
      </c>
      <c r="F51" s="51">
        <v>0.98</v>
      </c>
      <c r="G51" s="51">
        <v>1.02</v>
      </c>
      <c r="H51" s="52">
        <v>1.05</v>
      </c>
      <c r="I51" s="51">
        <v>1.07</v>
      </c>
      <c r="J51" s="79">
        <v>1.08</v>
      </c>
      <c r="K51" s="51"/>
      <c r="L51" s="51"/>
      <c r="M51" s="51"/>
      <c r="N51" s="49"/>
      <c r="O51" s="49"/>
    </row>
    <row r="52" spans="1:15" x14ac:dyDescent="0.25">
      <c r="A52" s="48" t="s">
        <v>506</v>
      </c>
    </row>
    <row r="53" spans="1:15" x14ac:dyDescent="0.25">
      <c r="A53" s="48" t="s">
        <v>507</v>
      </c>
    </row>
    <row r="54" spans="1:15" x14ac:dyDescent="0.25">
      <c r="A54" s="48" t="s">
        <v>509</v>
      </c>
    </row>
    <row r="57" spans="1:15" ht="18.75" x14ac:dyDescent="0.3">
      <c r="A57" s="1" t="s">
        <v>20</v>
      </c>
    </row>
    <row r="59" spans="1:15" x14ac:dyDescent="0.25">
      <c r="A59" s="2" t="s">
        <v>600</v>
      </c>
    </row>
    <row r="61" spans="1:15" x14ac:dyDescent="0.25">
      <c r="A61" s="26"/>
      <c r="B61" s="12"/>
      <c r="C61" s="249" t="s">
        <v>144</v>
      </c>
      <c r="D61" s="250"/>
      <c r="E61" s="250"/>
      <c r="F61" s="250"/>
      <c r="G61" s="251"/>
      <c r="H61" s="249" t="s">
        <v>109</v>
      </c>
      <c r="I61" s="251"/>
      <c r="J61" s="227" t="s">
        <v>110</v>
      </c>
      <c r="K61" s="228"/>
      <c r="L61" s="228"/>
      <c r="M61" s="228"/>
    </row>
    <row r="62" spans="1:15" x14ac:dyDescent="0.25">
      <c r="A62" s="252" t="s">
        <v>91</v>
      </c>
      <c r="B62" s="246"/>
      <c r="C62" s="253" t="s">
        <v>145</v>
      </c>
      <c r="D62" s="254"/>
      <c r="E62" s="254"/>
      <c r="F62" s="254"/>
      <c r="G62" s="255"/>
      <c r="H62" s="253" t="s">
        <v>562</v>
      </c>
      <c r="I62" s="255"/>
      <c r="J62" s="256" t="s">
        <v>147</v>
      </c>
      <c r="K62" s="257"/>
      <c r="L62" s="249" t="s">
        <v>563</v>
      </c>
      <c r="M62" s="250"/>
    </row>
    <row r="63" spans="1:15" x14ac:dyDescent="0.25">
      <c r="A63" s="259" t="s">
        <v>92</v>
      </c>
      <c r="B63" s="260"/>
      <c r="C63" s="27">
        <v>5.2216494244509413</v>
      </c>
      <c r="D63" s="28">
        <v>7.4547085611776644</v>
      </c>
      <c r="E63" s="55">
        <v>10.27020475125301</v>
      </c>
      <c r="F63" s="55">
        <v>15.720201150833557</v>
      </c>
      <c r="G63" s="56">
        <v>20.262617515195423</v>
      </c>
      <c r="H63" s="261" t="s">
        <v>149</v>
      </c>
      <c r="I63" s="262"/>
      <c r="J63" s="206"/>
      <c r="K63" s="258"/>
      <c r="L63" s="261" t="s">
        <v>150</v>
      </c>
      <c r="M63" s="245"/>
    </row>
    <row r="64" spans="1:15"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s="33">
        <v>0.13500000000000001</v>
      </c>
      <c r="D66" s="26">
        <v>0.218</v>
      </c>
      <c r="E66" s="26">
        <v>0.33800000000000002</v>
      </c>
      <c r="F66" s="26">
        <v>0.60499999999999998</v>
      </c>
      <c r="G66" s="12">
        <v>0.85799999999999998</v>
      </c>
      <c r="H66">
        <v>1.07</v>
      </c>
      <c r="I66">
        <v>1.44</v>
      </c>
      <c r="J66" s="33">
        <v>2.85</v>
      </c>
      <c r="K66" s="12">
        <v>3.42</v>
      </c>
      <c r="L66">
        <v>4.45</v>
      </c>
      <c r="M66">
        <v>5.34</v>
      </c>
    </row>
    <row r="67" spans="1:13" x14ac:dyDescent="0.25">
      <c r="A67" s="242" t="s">
        <v>153</v>
      </c>
      <c r="B67" s="243"/>
      <c r="C67" s="18">
        <v>0.33600000000000002</v>
      </c>
      <c r="D67">
        <v>0.54200000000000004</v>
      </c>
      <c r="E67">
        <v>0.83599999999999997</v>
      </c>
      <c r="F67">
        <v>1.49</v>
      </c>
      <c r="G67" s="14">
        <v>2.11</v>
      </c>
      <c r="H67">
        <v>2.64</v>
      </c>
      <c r="I67">
        <v>3.53</v>
      </c>
      <c r="J67" s="35">
        <v>5.6</v>
      </c>
      <c r="K67" s="14">
        <v>6.73</v>
      </c>
      <c r="L67" s="36">
        <v>11</v>
      </c>
      <c r="M67">
        <v>13.2</v>
      </c>
    </row>
    <row r="68" spans="1:13" x14ac:dyDescent="0.25">
      <c r="A68" s="242" t="s">
        <v>154</v>
      </c>
      <c r="B68" s="243"/>
      <c r="C68" s="18">
        <v>0.61299999999999999</v>
      </c>
      <c r="D68">
        <v>0.98599999999999999</v>
      </c>
      <c r="E68">
        <v>1.52</v>
      </c>
      <c r="F68" s="34">
        <v>2.7</v>
      </c>
      <c r="G68" s="14">
        <v>3.82</v>
      </c>
      <c r="H68">
        <v>4.78</v>
      </c>
      <c r="I68">
        <v>6.38</v>
      </c>
      <c r="J68" s="18">
        <v>8.76</v>
      </c>
      <c r="K68" s="14">
        <v>10.5</v>
      </c>
      <c r="L68">
        <v>19.899999999999999</v>
      </c>
      <c r="M68">
        <v>23.9</v>
      </c>
    </row>
    <row r="69" spans="1:13" x14ac:dyDescent="0.25">
      <c r="A69" s="242" t="s">
        <v>155</v>
      </c>
      <c r="B69" s="243"/>
      <c r="C69" s="18">
        <v>1.05</v>
      </c>
      <c r="D69">
        <v>1.69</v>
      </c>
      <c r="E69">
        <v>2.59</v>
      </c>
      <c r="F69" s="34">
        <v>4.5999999999999996</v>
      </c>
      <c r="G69" s="43">
        <v>6.5</v>
      </c>
      <c r="H69">
        <v>8.1300000000000008</v>
      </c>
      <c r="I69">
        <v>10.8</v>
      </c>
      <c r="J69" s="18">
        <v>13.1</v>
      </c>
      <c r="K69" s="14">
        <v>15.7</v>
      </c>
      <c r="L69">
        <v>33.9</v>
      </c>
      <c r="M69">
        <v>40.700000000000003</v>
      </c>
    </row>
    <row r="70" spans="1:13" x14ac:dyDescent="0.25">
      <c r="A70" s="242" t="s">
        <v>156</v>
      </c>
      <c r="B70" s="243"/>
      <c r="C70" s="18">
        <v>1.63</v>
      </c>
      <c r="D70">
        <v>2.61</v>
      </c>
      <c r="E70">
        <v>4.01</v>
      </c>
      <c r="F70">
        <v>7.12</v>
      </c>
      <c r="G70" s="57">
        <v>10</v>
      </c>
      <c r="H70">
        <v>12.6</v>
      </c>
      <c r="I70">
        <v>16.7</v>
      </c>
      <c r="J70" s="18">
        <v>18.2</v>
      </c>
      <c r="K70" s="14">
        <v>21.8</v>
      </c>
      <c r="L70">
        <v>52.4</v>
      </c>
      <c r="M70">
        <v>62.9</v>
      </c>
    </row>
    <row r="71" spans="1:13" x14ac:dyDescent="0.25">
      <c r="A71" s="242" t="s">
        <v>100</v>
      </c>
      <c r="B71" s="243"/>
      <c r="C71" s="18">
        <v>3.32</v>
      </c>
      <c r="D71">
        <v>5.31</v>
      </c>
      <c r="E71">
        <v>8.14</v>
      </c>
      <c r="F71">
        <v>14.4</v>
      </c>
      <c r="G71" s="14">
        <v>20.3</v>
      </c>
      <c r="H71">
        <v>25.4</v>
      </c>
      <c r="I71">
        <v>33.799999999999997</v>
      </c>
      <c r="J71" s="53">
        <v>31</v>
      </c>
      <c r="K71" s="14">
        <v>37.200000000000003</v>
      </c>
      <c r="L71">
        <v>92.9</v>
      </c>
      <c r="M71">
        <v>112</v>
      </c>
    </row>
    <row r="72" spans="1:13" x14ac:dyDescent="0.25">
      <c r="A72" s="242" t="s">
        <v>101</v>
      </c>
      <c r="B72" s="243"/>
      <c r="C72" s="18">
        <v>5.81</v>
      </c>
      <c r="D72">
        <v>9.2899999999999991</v>
      </c>
      <c r="E72">
        <v>14.2</v>
      </c>
      <c r="F72">
        <v>25.1</v>
      </c>
      <c r="G72" s="14">
        <v>35.299999999999997</v>
      </c>
      <c r="H72">
        <v>44.2</v>
      </c>
      <c r="I72">
        <v>58.8</v>
      </c>
      <c r="J72" s="18">
        <v>47.2</v>
      </c>
      <c r="K72" s="14">
        <v>56.6</v>
      </c>
      <c r="L72">
        <v>142</v>
      </c>
      <c r="M72">
        <v>170</v>
      </c>
    </row>
    <row r="73" spans="1:13" x14ac:dyDescent="0.25">
      <c r="A73" s="242" t="s">
        <v>102</v>
      </c>
      <c r="B73" s="243"/>
      <c r="C73" s="18">
        <v>9.2100000000000009</v>
      </c>
      <c r="D73">
        <v>14.7</v>
      </c>
      <c r="E73">
        <v>22.5</v>
      </c>
      <c r="F73">
        <v>39.700000000000003</v>
      </c>
      <c r="G73" s="14">
        <v>55.8</v>
      </c>
      <c r="H73">
        <v>69.8</v>
      </c>
      <c r="I73">
        <v>92.8</v>
      </c>
      <c r="J73" s="18">
        <v>66.8</v>
      </c>
      <c r="K73" s="14">
        <v>80.2</v>
      </c>
      <c r="L73">
        <v>200</v>
      </c>
      <c r="M73">
        <v>240</v>
      </c>
    </row>
    <row r="74" spans="1:13" x14ac:dyDescent="0.25">
      <c r="A74" s="242" t="s">
        <v>103</v>
      </c>
      <c r="B74" s="243"/>
      <c r="C74" s="18">
        <v>17.899999999999999</v>
      </c>
      <c r="D74">
        <v>28.7</v>
      </c>
      <c r="E74">
        <v>44.4</v>
      </c>
      <c r="F74">
        <v>80.099999999999994</v>
      </c>
      <c r="G74" s="14">
        <v>115</v>
      </c>
      <c r="H74">
        <v>144</v>
      </c>
      <c r="I74">
        <v>192</v>
      </c>
      <c r="J74" s="18">
        <v>116</v>
      </c>
      <c r="K74" s="14">
        <v>139</v>
      </c>
      <c r="L74">
        <v>349</v>
      </c>
      <c r="M74">
        <v>418</v>
      </c>
    </row>
    <row r="75" spans="1:13" x14ac:dyDescent="0.25">
      <c r="A75" s="242" t="s">
        <v>104</v>
      </c>
      <c r="B75" s="243"/>
      <c r="C75" s="18">
        <v>27.6</v>
      </c>
      <c r="D75">
        <v>44.3</v>
      </c>
      <c r="E75">
        <v>68.400000000000006</v>
      </c>
      <c r="F75">
        <v>124</v>
      </c>
      <c r="G75" s="14">
        <v>177</v>
      </c>
      <c r="H75">
        <v>255</v>
      </c>
      <c r="I75">
        <v>338</v>
      </c>
      <c r="J75" s="18">
        <v>179</v>
      </c>
      <c r="K75" s="14">
        <v>215</v>
      </c>
      <c r="L75">
        <v>537</v>
      </c>
      <c r="M75">
        <v>645</v>
      </c>
    </row>
    <row r="76" spans="1:13" x14ac:dyDescent="0.25">
      <c r="A76" s="242" t="s">
        <v>105</v>
      </c>
      <c r="B76" s="243"/>
      <c r="C76" s="18">
        <v>39.4</v>
      </c>
      <c r="D76">
        <v>63.2</v>
      </c>
      <c r="E76">
        <v>97.6</v>
      </c>
      <c r="F76">
        <v>176</v>
      </c>
      <c r="G76" s="14">
        <v>253</v>
      </c>
      <c r="H76">
        <v>406</v>
      </c>
      <c r="I76">
        <v>538</v>
      </c>
      <c r="J76" s="18">
        <v>256</v>
      </c>
      <c r="K76" s="14">
        <v>307</v>
      </c>
      <c r="L76">
        <v>767</v>
      </c>
      <c r="M76">
        <v>921</v>
      </c>
    </row>
    <row r="77" spans="1:13" x14ac:dyDescent="0.25">
      <c r="A77" s="242" t="s">
        <v>106</v>
      </c>
      <c r="B77" s="243"/>
      <c r="C77" s="18">
        <v>53.3</v>
      </c>
      <c r="D77">
        <v>85.5</v>
      </c>
      <c r="E77">
        <v>132</v>
      </c>
      <c r="F77">
        <v>239</v>
      </c>
      <c r="G77" s="14">
        <v>342</v>
      </c>
      <c r="H77">
        <v>599</v>
      </c>
      <c r="I77">
        <v>797</v>
      </c>
      <c r="J77" s="18">
        <v>346</v>
      </c>
      <c r="K77" s="14">
        <v>415</v>
      </c>
      <c r="L77">
        <v>1040</v>
      </c>
      <c r="M77">
        <v>1250</v>
      </c>
    </row>
    <row r="78" spans="1:13" x14ac:dyDescent="0.25">
      <c r="A78" s="237" t="s">
        <v>107</v>
      </c>
      <c r="B78" s="238"/>
      <c r="C78" s="18">
        <v>69.3</v>
      </c>
      <c r="D78">
        <v>111</v>
      </c>
      <c r="E78">
        <v>172</v>
      </c>
      <c r="F78">
        <v>310</v>
      </c>
      <c r="G78" s="14">
        <v>445</v>
      </c>
      <c r="H78">
        <v>779</v>
      </c>
      <c r="I78">
        <v>1120</v>
      </c>
      <c r="J78" s="18">
        <v>450</v>
      </c>
      <c r="K78" s="14">
        <v>540</v>
      </c>
      <c r="L78">
        <v>1350</v>
      </c>
      <c r="M78">
        <v>1620</v>
      </c>
    </row>
    <row r="79" spans="1:13" x14ac:dyDescent="0.25">
      <c r="A79" s="239" t="s">
        <v>124</v>
      </c>
      <c r="B79" s="240"/>
      <c r="C79" s="18"/>
      <c r="H79" s="2"/>
      <c r="I79" s="2"/>
    </row>
    <row r="80" spans="1:13" x14ac:dyDescent="0.25">
      <c r="A80" s="37" t="s">
        <v>157</v>
      </c>
      <c r="B80" s="140" t="s">
        <v>126</v>
      </c>
      <c r="C80" s="18"/>
      <c r="H80" s="2"/>
      <c r="I80" s="2"/>
    </row>
    <row r="81" spans="1:13" x14ac:dyDescent="0.25">
      <c r="A81" s="58" t="s">
        <v>152</v>
      </c>
      <c r="B81" s="40" t="s">
        <v>127</v>
      </c>
      <c r="C81" s="18">
        <v>0.26400000000000001</v>
      </c>
      <c r="D81">
        <v>0.41499999999999998</v>
      </c>
      <c r="E81">
        <v>0.624</v>
      </c>
      <c r="F81">
        <v>1.08</v>
      </c>
      <c r="G81" s="43">
        <v>1.5</v>
      </c>
      <c r="H81">
        <v>1.87</v>
      </c>
      <c r="I81">
        <v>2.4700000000000002</v>
      </c>
      <c r="J81" s="18">
        <v>5.28</v>
      </c>
      <c r="K81" s="14">
        <v>6.33</v>
      </c>
      <c r="L81">
        <v>7.98</v>
      </c>
      <c r="M81">
        <v>9.58</v>
      </c>
    </row>
    <row r="82" spans="1:13" x14ac:dyDescent="0.25">
      <c r="A82" s="44" t="s">
        <v>153</v>
      </c>
      <c r="B82" s="42" t="s">
        <v>127</v>
      </c>
      <c r="C82" s="18">
        <v>0.52200000000000002</v>
      </c>
      <c r="D82">
        <v>0.81899999999999995</v>
      </c>
      <c r="E82">
        <v>1.23</v>
      </c>
      <c r="F82">
        <v>2.13</v>
      </c>
      <c r="G82" s="14">
        <v>2.95</v>
      </c>
      <c r="H82">
        <v>3.69</v>
      </c>
      <c r="I82">
        <v>4.8600000000000003</v>
      </c>
      <c r="J82" s="18">
        <v>8.7899999999999991</v>
      </c>
      <c r="K82" s="14">
        <v>10.5</v>
      </c>
      <c r="L82">
        <v>15.7</v>
      </c>
      <c r="M82">
        <v>18.899999999999999</v>
      </c>
    </row>
    <row r="83" spans="1:13" x14ac:dyDescent="0.25">
      <c r="A83" s="44" t="s">
        <v>155</v>
      </c>
      <c r="B83" s="42" t="s">
        <v>127</v>
      </c>
      <c r="C83" s="18">
        <v>1.18</v>
      </c>
      <c r="D83">
        <v>1.85</v>
      </c>
      <c r="E83">
        <v>2.78</v>
      </c>
      <c r="F83">
        <v>4.79</v>
      </c>
      <c r="G83" s="14">
        <v>6.65</v>
      </c>
      <c r="H83">
        <v>8.31</v>
      </c>
      <c r="I83">
        <v>10.9</v>
      </c>
      <c r="J83" s="18">
        <v>16.2</v>
      </c>
      <c r="K83" s="14">
        <v>19.5</v>
      </c>
      <c r="L83">
        <v>35.5</v>
      </c>
      <c r="M83">
        <v>42.6</v>
      </c>
    </row>
    <row r="84" spans="1:13" x14ac:dyDescent="0.25">
      <c r="A84" s="44" t="s">
        <v>158</v>
      </c>
      <c r="B84" s="42" t="s">
        <v>127</v>
      </c>
      <c r="C84" s="18">
        <v>2.3199999999999998</v>
      </c>
      <c r="D84">
        <v>3.63</v>
      </c>
      <c r="E84">
        <v>5.45</v>
      </c>
      <c r="F84">
        <v>9.39</v>
      </c>
      <c r="G84" s="57">
        <v>13</v>
      </c>
      <c r="H84">
        <v>16.3</v>
      </c>
      <c r="I84">
        <v>21.4</v>
      </c>
      <c r="J84" s="53">
        <v>27</v>
      </c>
      <c r="K84" s="14">
        <v>32.4</v>
      </c>
      <c r="L84">
        <v>69.5</v>
      </c>
      <c r="M84">
        <v>83.4</v>
      </c>
    </row>
    <row r="85" spans="1:13" x14ac:dyDescent="0.25">
      <c r="A85" s="44" t="s">
        <v>159</v>
      </c>
      <c r="B85" s="42" t="s">
        <v>127</v>
      </c>
      <c r="C85" s="35">
        <v>5</v>
      </c>
      <c r="D85">
        <v>7.81</v>
      </c>
      <c r="E85">
        <v>11.7</v>
      </c>
      <c r="F85">
        <v>20.100000000000001</v>
      </c>
      <c r="G85" s="14">
        <v>27.9</v>
      </c>
      <c r="H85">
        <v>34.9</v>
      </c>
      <c r="I85">
        <v>45.9</v>
      </c>
      <c r="J85" s="18">
        <v>48.2</v>
      </c>
      <c r="K85" s="14">
        <v>57.8</v>
      </c>
      <c r="L85">
        <v>144</v>
      </c>
      <c r="M85">
        <v>173</v>
      </c>
    </row>
    <row r="86" spans="1:13" x14ac:dyDescent="0.25">
      <c r="A86" s="44" t="s">
        <v>160</v>
      </c>
      <c r="B86" s="42" t="s">
        <v>127</v>
      </c>
      <c r="C86" s="18">
        <v>7.63</v>
      </c>
      <c r="D86">
        <v>11.9</v>
      </c>
      <c r="E86">
        <v>17.8</v>
      </c>
      <c r="F86">
        <v>30.7</v>
      </c>
      <c r="G86" s="14">
        <v>42.5</v>
      </c>
      <c r="H86">
        <v>53.2</v>
      </c>
      <c r="I86">
        <v>69.900000000000006</v>
      </c>
      <c r="J86" s="18">
        <v>66.3</v>
      </c>
      <c r="K86" s="14">
        <v>79.599999999999994</v>
      </c>
      <c r="L86">
        <v>199</v>
      </c>
      <c r="M86">
        <v>239</v>
      </c>
    </row>
    <row r="87" spans="1:13" x14ac:dyDescent="0.25">
      <c r="A87" s="44" t="s">
        <v>161</v>
      </c>
      <c r="B87" s="42" t="s">
        <v>132</v>
      </c>
      <c r="C87" s="18">
        <v>17.8</v>
      </c>
      <c r="D87">
        <v>27.7</v>
      </c>
      <c r="E87">
        <v>41.5</v>
      </c>
      <c r="F87">
        <v>71.3</v>
      </c>
      <c r="G87" s="14">
        <v>98.7</v>
      </c>
      <c r="H87">
        <v>123</v>
      </c>
      <c r="I87">
        <v>162</v>
      </c>
      <c r="J87" s="18">
        <v>126</v>
      </c>
      <c r="K87" s="14">
        <v>151</v>
      </c>
      <c r="L87">
        <v>378</v>
      </c>
      <c r="M87">
        <v>454</v>
      </c>
    </row>
    <row r="88" spans="1:13" x14ac:dyDescent="0.25">
      <c r="A88" s="44" t="s">
        <v>162</v>
      </c>
      <c r="B88" s="42" t="s">
        <v>132</v>
      </c>
      <c r="C88" s="18">
        <v>27.7</v>
      </c>
      <c r="D88">
        <v>44.2</v>
      </c>
      <c r="E88">
        <v>66.099999999999994</v>
      </c>
      <c r="F88">
        <v>114</v>
      </c>
      <c r="G88" s="14">
        <v>157</v>
      </c>
      <c r="H88">
        <v>197</v>
      </c>
      <c r="I88">
        <v>258</v>
      </c>
      <c r="J88" s="18">
        <v>180</v>
      </c>
      <c r="K88" s="14">
        <v>216</v>
      </c>
      <c r="L88">
        <v>539</v>
      </c>
      <c r="M88">
        <v>647</v>
      </c>
    </row>
    <row r="89" spans="1:13" x14ac:dyDescent="0.25">
      <c r="A89" s="44" t="s">
        <v>163</v>
      </c>
      <c r="B89" s="42" t="s">
        <v>132</v>
      </c>
      <c r="C89" s="18">
        <v>42.8</v>
      </c>
      <c r="D89">
        <v>68.599999999999994</v>
      </c>
      <c r="E89">
        <v>106</v>
      </c>
      <c r="F89">
        <v>191</v>
      </c>
      <c r="G89" s="14">
        <v>275</v>
      </c>
      <c r="H89">
        <v>347</v>
      </c>
      <c r="I89">
        <v>457</v>
      </c>
      <c r="J89" s="18">
        <v>278</v>
      </c>
      <c r="K89" s="14">
        <v>333</v>
      </c>
      <c r="L89" s="18">
        <v>833</v>
      </c>
      <c r="M89">
        <v>999</v>
      </c>
    </row>
    <row r="90" spans="1:13" x14ac:dyDescent="0.25">
      <c r="A90" s="45" t="s">
        <v>164</v>
      </c>
      <c r="B90" s="46" t="s">
        <v>132</v>
      </c>
      <c r="C90" s="22">
        <v>73.599999999999994</v>
      </c>
      <c r="D90" s="9">
        <v>118</v>
      </c>
      <c r="E90" s="9">
        <v>182</v>
      </c>
      <c r="F90" s="9">
        <v>330</v>
      </c>
      <c r="G90" s="19">
        <v>473</v>
      </c>
      <c r="H90" s="19">
        <v>707</v>
      </c>
      <c r="I90" s="19">
        <v>929</v>
      </c>
      <c r="J90" s="22">
        <v>478</v>
      </c>
      <c r="K90" s="19">
        <v>574</v>
      </c>
      <c r="L90" s="22">
        <v>1430</v>
      </c>
      <c r="M90" s="9">
        <v>1720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1.27</v>
      </c>
      <c r="E105" s="50">
        <v>1.18</v>
      </c>
      <c r="F105" s="50">
        <v>1.0900000000000001</v>
      </c>
      <c r="G105" s="50">
        <v>0.91</v>
      </c>
      <c r="H105" s="50">
        <v>0.82</v>
      </c>
      <c r="I105" s="50">
        <v>0.73</v>
      </c>
      <c r="J105" s="50">
        <v>0.63</v>
      </c>
      <c r="K105" s="49"/>
      <c r="L105" s="49"/>
      <c r="M105" s="49"/>
    </row>
    <row r="106" spans="1:13" x14ac:dyDescent="0.25">
      <c r="B106" s="49" t="s">
        <v>79</v>
      </c>
      <c r="C106" s="49"/>
      <c r="D106" s="50">
        <v>1.19</v>
      </c>
      <c r="E106" s="50">
        <v>1.1299999999999999</v>
      </c>
      <c r="F106" s="50">
        <v>1.06</v>
      </c>
      <c r="G106" s="50">
        <v>0.93</v>
      </c>
      <c r="H106" s="50">
        <v>0.87</v>
      </c>
      <c r="I106" s="50">
        <v>0.8</v>
      </c>
      <c r="J106" s="50">
        <v>0.72</v>
      </c>
      <c r="K106" s="49"/>
      <c r="L106" s="49"/>
      <c r="M106" s="49"/>
    </row>
    <row r="107" spans="1:13" x14ac:dyDescent="0.25">
      <c r="A107" s="9"/>
      <c r="B107" s="51" t="s">
        <v>80</v>
      </c>
      <c r="C107" s="51"/>
      <c r="D107" s="52">
        <v>0.85</v>
      </c>
      <c r="E107" s="52">
        <v>0.91</v>
      </c>
      <c r="F107" s="52">
        <v>0.96</v>
      </c>
      <c r="G107" s="52">
        <v>1.03</v>
      </c>
      <c r="H107" s="52">
        <v>1.06</v>
      </c>
      <c r="I107" s="52">
        <v>1.07</v>
      </c>
      <c r="J107" s="52">
        <v>1.08</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79:B79"/>
    <mergeCell ref="D103:J103"/>
    <mergeCell ref="A73:B73"/>
    <mergeCell ref="A74:B74"/>
    <mergeCell ref="A75:B75"/>
    <mergeCell ref="A76:B76"/>
    <mergeCell ref="A77:B77"/>
    <mergeCell ref="A78:B78"/>
    <mergeCell ref="A72:B72"/>
    <mergeCell ref="H63:I63"/>
    <mergeCell ref="L63:M63"/>
    <mergeCell ref="A64:B64"/>
    <mergeCell ref="C64:M64"/>
    <mergeCell ref="A65:B65"/>
    <mergeCell ref="A66:B66"/>
    <mergeCell ref="A67:B67"/>
    <mergeCell ref="A68:B68"/>
    <mergeCell ref="A69:B69"/>
    <mergeCell ref="A70:B70"/>
    <mergeCell ref="A71:B71"/>
    <mergeCell ref="D47:J47"/>
    <mergeCell ref="C61:G61"/>
    <mergeCell ref="H61:I61"/>
    <mergeCell ref="J61:M61"/>
    <mergeCell ref="A62:B62"/>
    <mergeCell ref="C62:G62"/>
    <mergeCell ref="H62:I62"/>
    <mergeCell ref="J62:K63"/>
    <mergeCell ref="L62:M62"/>
    <mergeCell ref="A63:B63"/>
    <mergeCell ref="A23:B23"/>
    <mergeCell ref="A12:B12"/>
    <mergeCell ref="A13:B13"/>
    <mergeCell ref="A14:B14"/>
    <mergeCell ref="A15:B15"/>
    <mergeCell ref="A16:B16"/>
    <mergeCell ref="A17:B17"/>
    <mergeCell ref="A18:B18"/>
    <mergeCell ref="A19:B19"/>
    <mergeCell ref="A20:B20"/>
    <mergeCell ref="A21:B21"/>
    <mergeCell ref="A22:B22"/>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s>
  <pageMargins left="0.7" right="0.7" top="0.75" bottom="0.75" header="0.3" footer="0.3"/>
  <ignoredErrors>
    <ignoredError sqref="A15:B22 B25:B34 A28:A34 B81:B90"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workbookViewId="0">
      <selection activeCell="C2" sqref="C2"/>
    </sheetView>
  </sheetViews>
  <sheetFormatPr defaultColWidth="11.7109375" defaultRowHeight="15" x14ac:dyDescent="0.25"/>
  <cols>
    <col min="1" max="1" width="10" customWidth="1"/>
    <col min="2" max="2" width="5.7109375" customWidth="1"/>
    <col min="3" max="7" width="9.140625" customWidth="1"/>
    <col min="8" max="9" width="11.7109375" customWidth="1"/>
    <col min="10" max="11" width="9.140625" customWidth="1"/>
    <col min="12" max="13" width="11.7109375" customWidth="1"/>
    <col min="14" max="15" width="10.7109375" customWidth="1"/>
  </cols>
  <sheetData>
    <row r="1" spans="1:16" ht="18.75" x14ac:dyDescent="0.3">
      <c r="A1" s="1" t="s">
        <v>0</v>
      </c>
      <c r="I1" s="25"/>
      <c r="J1" s="25"/>
      <c r="K1" s="25"/>
      <c r="M1" s="25"/>
    </row>
    <row r="2" spans="1:16" x14ac:dyDescent="0.25">
      <c r="A2" s="13"/>
    </row>
    <row r="3" spans="1:16" x14ac:dyDescent="0.25">
      <c r="A3" s="2" t="s">
        <v>601</v>
      </c>
    </row>
    <row r="5" spans="1:16" x14ac:dyDescent="0.25">
      <c r="A5" s="26"/>
      <c r="B5" s="12"/>
      <c r="C5" s="249" t="s">
        <v>108</v>
      </c>
      <c r="D5" s="250"/>
      <c r="E5" s="250"/>
      <c r="F5" s="250"/>
      <c r="G5" s="251"/>
      <c r="H5" s="249" t="s">
        <v>109</v>
      </c>
      <c r="I5" s="251"/>
      <c r="J5" s="227" t="s">
        <v>110</v>
      </c>
      <c r="K5" s="228"/>
      <c r="L5" s="228"/>
      <c r="M5" s="228"/>
      <c r="P5" s="2"/>
    </row>
    <row r="6" spans="1:16" x14ac:dyDescent="0.25">
      <c r="A6" s="252" t="s">
        <v>91</v>
      </c>
      <c r="B6" s="246"/>
      <c r="C6" s="253" t="s">
        <v>111</v>
      </c>
      <c r="D6" s="254"/>
      <c r="E6" s="254"/>
      <c r="F6" s="254"/>
      <c r="G6" s="255"/>
      <c r="H6" s="253" t="s">
        <v>196</v>
      </c>
      <c r="I6" s="255"/>
      <c r="J6" s="256" t="s">
        <v>113</v>
      </c>
      <c r="K6" s="257"/>
      <c r="L6" s="249" t="s">
        <v>197</v>
      </c>
      <c r="M6" s="250"/>
    </row>
    <row r="7" spans="1:16" x14ac:dyDescent="0.25">
      <c r="A7" s="259" t="s">
        <v>92</v>
      </c>
      <c r="B7" s="260"/>
      <c r="C7" s="27">
        <v>0.69004107570286344</v>
      </c>
      <c r="D7" s="28">
        <v>1.0308691626530972</v>
      </c>
      <c r="E7" s="28">
        <v>1.4736648084322894</v>
      </c>
      <c r="F7" s="28">
        <v>2.0307995674729469</v>
      </c>
      <c r="G7" s="29">
        <v>2.7146388033920914</v>
      </c>
      <c r="H7" s="261" t="s">
        <v>115</v>
      </c>
      <c r="I7" s="262"/>
      <c r="J7" s="206"/>
      <c r="K7" s="258"/>
      <c r="L7" s="261" t="s">
        <v>116</v>
      </c>
      <c r="M7" s="245"/>
    </row>
    <row r="8" spans="1:16" x14ac:dyDescent="0.25">
      <c r="A8" s="208" t="s">
        <v>94</v>
      </c>
      <c r="B8" s="244"/>
      <c r="C8" s="227" t="s">
        <v>117</v>
      </c>
      <c r="D8" s="228"/>
      <c r="E8" s="228"/>
      <c r="F8" s="228"/>
      <c r="G8" s="228"/>
      <c r="H8" s="228"/>
      <c r="I8" s="228"/>
      <c r="J8" s="228"/>
      <c r="K8" s="228"/>
      <c r="L8" s="228"/>
      <c r="M8" s="228"/>
      <c r="N8" s="2"/>
      <c r="O8" s="2"/>
    </row>
    <row r="9" spans="1:16" x14ac:dyDescent="0.25">
      <c r="A9" s="245" t="s">
        <v>98</v>
      </c>
      <c r="B9" s="246"/>
      <c r="C9" s="30">
        <v>-40</v>
      </c>
      <c r="D9" s="31">
        <v>-20</v>
      </c>
      <c r="E9" s="31">
        <v>0</v>
      </c>
      <c r="F9" s="31">
        <v>20</v>
      </c>
      <c r="G9" s="31">
        <v>40</v>
      </c>
      <c r="H9" s="54">
        <v>-40</v>
      </c>
      <c r="I9" s="37">
        <v>40</v>
      </c>
      <c r="J9" s="31">
        <v>-40</v>
      </c>
      <c r="K9" s="31">
        <v>40</v>
      </c>
      <c r="L9" s="30">
        <v>-40</v>
      </c>
      <c r="M9" s="31">
        <v>40</v>
      </c>
    </row>
    <row r="10" spans="1:16" x14ac:dyDescent="0.25">
      <c r="A10" s="265" t="s">
        <v>118</v>
      </c>
      <c r="B10" s="248"/>
      <c r="C10" s="72" t="s">
        <v>119</v>
      </c>
      <c r="D10" s="74" t="s">
        <v>119</v>
      </c>
      <c r="E10" s="74" t="s">
        <v>119</v>
      </c>
      <c r="F10" s="75">
        <v>0.13</v>
      </c>
      <c r="G10" s="12">
        <v>0.19500000000000001</v>
      </c>
      <c r="H10">
        <v>0.26100000000000001</v>
      </c>
      <c r="I10">
        <v>0.35699999999999998</v>
      </c>
      <c r="J10" s="33">
        <v>0.71399999999999997</v>
      </c>
      <c r="K10" s="12">
        <v>0.89800000000000002</v>
      </c>
      <c r="L10" s="33">
        <v>1.06</v>
      </c>
      <c r="M10" s="26">
        <v>1.33</v>
      </c>
    </row>
    <row r="11" spans="1:16" x14ac:dyDescent="0.25">
      <c r="A11" s="263" t="s">
        <v>120</v>
      </c>
      <c r="B11" s="243"/>
      <c r="C11" s="76" t="s">
        <v>119</v>
      </c>
      <c r="D11">
        <v>0.126</v>
      </c>
      <c r="E11">
        <v>0.20499999999999999</v>
      </c>
      <c r="F11">
        <v>0.32100000000000001</v>
      </c>
      <c r="G11" s="14">
        <v>0.48099999999999998</v>
      </c>
      <c r="H11">
        <v>0.64100000000000001</v>
      </c>
      <c r="I11">
        <v>0.876</v>
      </c>
      <c r="J11" s="35">
        <v>1.4</v>
      </c>
      <c r="K11" s="14">
        <v>1.76</v>
      </c>
      <c r="L11" s="18">
        <v>2.62</v>
      </c>
      <c r="M11">
        <v>3.29</v>
      </c>
    </row>
    <row r="12" spans="1:16" x14ac:dyDescent="0.25">
      <c r="A12" s="263" t="s">
        <v>121</v>
      </c>
      <c r="B12" s="243"/>
      <c r="C12" s="18">
        <v>0.13200000000000001</v>
      </c>
      <c r="D12">
        <v>0.22800000000000001</v>
      </c>
      <c r="E12">
        <v>0.373</v>
      </c>
      <c r="F12">
        <v>0.58099999999999996</v>
      </c>
      <c r="G12" s="73">
        <v>0.87</v>
      </c>
      <c r="H12">
        <v>1.1599999999999999</v>
      </c>
      <c r="I12">
        <v>1.58</v>
      </c>
      <c r="J12" s="18">
        <v>2.19</v>
      </c>
      <c r="K12" s="14">
        <v>2.76</v>
      </c>
      <c r="L12" s="18">
        <v>4.74</v>
      </c>
      <c r="M12">
        <v>5.96</v>
      </c>
    </row>
    <row r="13" spans="1:16" x14ac:dyDescent="0.25">
      <c r="A13" s="242" t="s">
        <v>122</v>
      </c>
      <c r="B13" s="243"/>
      <c r="C13" s="18">
        <v>0.22600000000000001</v>
      </c>
      <c r="D13" s="32">
        <v>0.39</v>
      </c>
      <c r="E13">
        <v>0.63600000000000001</v>
      </c>
      <c r="F13">
        <v>0.99</v>
      </c>
      <c r="G13" s="14">
        <v>1.48</v>
      </c>
      <c r="H13">
        <v>1.97</v>
      </c>
      <c r="I13">
        <v>2.69</v>
      </c>
      <c r="J13" s="18">
        <v>3.28</v>
      </c>
      <c r="K13" s="14">
        <v>4.12</v>
      </c>
      <c r="L13" s="18">
        <v>8.08</v>
      </c>
      <c r="M13">
        <v>10.199999999999999</v>
      </c>
    </row>
    <row r="14" spans="1:16" x14ac:dyDescent="0.25">
      <c r="A14" s="263" t="s">
        <v>123</v>
      </c>
      <c r="B14" s="243"/>
      <c r="C14" s="18">
        <v>0.35199999999999998</v>
      </c>
      <c r="D14">
        <v>0.60499999999999998</v>
      </c>
      <c r="E14">
        <v>0.98599999999999999</v>
      </c>
      <c r="F14">
        <v>1.53</v>
      </c>
      <c r="G14" s="14">
        <v>2.29</v>
      </c>
      <c r="H14">
        <v>3.04</v>
      </c>
      <c r="I14">
        <v>4.1500000000000004</v>
      </c>
      <c r="J14" s="18">
        <v>4.55</v>
      </c>
      <c r="K14" s="14">
        <v>5.72</v>
      </c>
      <c r="L14" s="18">
        <v>12.5</v>
      </c>
      <c r="M14">
        <v>15.7</v>
      </c>
    </row>
    <row r="15" spans="1:16" x14ac:dyDescent="0.25">
      <c r="A15" s="263" t="s">
        <v>83</v>
      </c>
      <c r="B15" s="243"/>
      <c r="C15" s="18">
        <v>0.71699999999999997</v>
      </c>
      <c r="D15">
        <v>1.23</v>
      </c>
      <c r="E15" s="34">
        <v>2</v>
      </c>
      <c r="F15" s="34">
        <v>3.1</v>
      </c>
      <c r="G15" s="14">
        <v>4.63</v>
      </c>
      <c r="H15">
        <v>6.15</v>
      </c>
      <c r="I15">
        <v>8.39</v>
      </c>
      <c r="J15" s="18">
        <v>7.76</v>
      </c>
      <c r="K15" s="14">
        <v>9.75</v>
      </c>
      <c r="L15" s="18">
        <v>23.3</v>
      </c>
      <c r="M15">
        <v>29.2</v>
      </c>
    </row>
    <row r="16" spans="1:16" x14ac:dyDescent="0.25">
      <c r="A16" s="263" t="s">
        <v>84</v>
      </c>
      <c r="B16" s="243"/>
      <c r="C16" s="18">
        <v>1.26</v>
      </c>
      <c r="D16">
        <v>2.15</v>
      </c>
      <c r="E16">
        <v>3.49</v>
      </c>
      <c r="F16">
        <v>5.41</v>
      </c>
      <c r="G16" s="14">
        <v>8.06</v>
      </c>
      <c r="H16">
        <v>10.7</v>
      </c>
      <c r="I16">
        <v>14.6</v>
      </c>
      <c r="J16" s="18">
        <v>11.8</v>
      </c>
      <c r="K16" s="14">
        <v>14.8</v>
      </c>
      <c r="L16" s="18">
        <v>35.5</v>
      </c>
      <c r="M16">
        <v>44.5</v>
      </c>
    </row>
    <row r="17" spans="1:13" x14ac:dyDescent="0.25">
      <c r="A17" s="263" t="s">
        <v>85</v>
      </c>
      <c r="B17" s="243"/>
      <c r="C17" s="18">
        <v>1.99</v>
      </c>
      <c r="D17">
        <v>3.41</v>
      </c>
      <c r="E17">
        <v>5.53</v>
      </c>
      <c r="F17">
        <v>8.5500000000000007</v>
      </c>
      <c r="G17" s="14">
        <v>12.7</v>
      </c>
      <c r="H17">
        <v>16.899999999999999</v>
      </c>
      <c r="I17" s="36">
        <v>23</v>
      </c>
      <c r="J17" s="18">
        <v>16.7</v>
      </c>
      <c r="K17" s="57">
        <v>21</v>
      </c>
      <c r="L17" s="18">
        <v>50.2</v>
      </c>
      <c r="M17">
        <v>63.1</v>
      </c>
    </row>
    <row r="18" spans="1:13" x14ac:dyDescent="0.25">
      <c r="A18" s="263" t="s">
        <v>86</v>
      </c>
      <c r="B18" s="243"/>
      <c r="C18" s="18">
        <v>3.99</v>
      </c>
      <c r="D18">
        <v>6.85</v>
      </c>
      <c r="E18">
        <v>11.2</v>
      </c>
      <c r="F18">
        <v>17.600000000000001</v>
      </c>
      <c r="G18" s="14">
        <v>26.3</v>
      </c>
      <c r="H18">
        <v>34.9</v>
      </c>
      <c r="I18">
        <v>47.6</v>
      </c>
      <c r="J18" s="18">
        <v>29.1</v>
      </c>
      <c r="K18" s="14">
        <v>36.6</v>
      </c>
      <c r="L18" s="18">
        <v>87.3</v>
      </c>
      <c r="M18">
        <v>110</v>
      </c>
    </row>
    <row r="19" spans="1:13" x14ac:dyDescent="0.25">
      <c r="A19" s="263" t="s">
        <v>87</v>
      </c>
      <c r="B19" s="243"/>
      <c r="C19" s="18">
        <v>6.15</v>
      </c>
      <c r="D19">
        <v>10.6</v>
      </c>
      <c r="E19">
        <v>17.3</v>
      </c>
      <c r="F19">
        <v>27.2</v>
      </c>
      <c r="G19" s="14">
        <v>41.2</v>
      </c>
      <c r="H19">
        <v>61.6</v>
      </c>
      <c r="I19">
        <v>83.8</v>
      </c>
      <c r="J19" s="18">
        <v>44.9</v>
      </c>
      <c r="K19" s="14">
        <v>56.4</v>
      </c>
      <c r="L19" s="18">
        <v>135</v>
      </c>
      <c r="M19">
        <v>169</v>
      </c>
    </row>
    <row r="20" spans="1:13" x14ac:dyDescent="0.25">
      <c r="A20" s="263" t="s">
        <v>88</v>
      </c>
      <c r="B20" s="243"/>
      <c r="C20" s="18">
        <v>8.77</v>
      </c>
      <c r="D20">
        <v>15.1</v>
      </c>
      <c r="E20">
        <v>24.7</v>
      </c>
      <c r="F20">
        <v>38.799999999999997</v>
      </c>
      <c r="G20" s="14">
        <v>58.9</v>
      </c>
      <c r="H20">
        <v>98.1</v>
      </c>
      <c r="I20">
        <v>133</v>
      </c>
      <c r="J20" s="18">
        <v>64.099999999999994</v>
      </c>
      <c r="K20" s="14">
        <v>80.5</v>
      </c>
      <c r="L20" s="18">
        <v>192</v>
      </c>
      <c r="M20">
        <v>241</v>
      </c>
    </row>
    <row r="21" spans="1:13" x14ac:dyDescent="0.25">
      <c r="A21" s="263" t="s">
        <v>89</v>
      </c>
      <c r="B21" s="243"/>
      <c r="C21" s="18">
        <v>11.9</v>
      </c>
      <c r="D21">
        <v>20.399999999999999</v>
      </c>
      <c r="E21">
        <v>33.4</v>
      </c>
      <c r="F21">
        <v>52.4</v>
      </c>
      <c r="G21" s="14">
        <v>79.599999999999994</v>
      </c>
      <c r="H21">
        <v>146</v>
      </c>
      <c r="I21">
        <v>198</v>
      </c>
      <c r="J21" s="18">
        <v>86.6</v>
      </c>
      <c r="K21" s="14">
        <v>109</v>
      </c>
      <c r="L21" s="18">
        <v>260</v>
      </c>
      <c r="M21">
        <v>327</v>
      </c>
    </row>
    <row r="22" spans="1:13" x14ac:dyDescent="0.25">
      <c r="A22" s="264" t="s">
        <v>90</v>
      </c>
      <c r="B22" s="238"/>
      <c r="C22" s="18">
        <v>15.4</v>
      </c>
      <c r="D22">
        <v>26.5</v>
      </c>
      <c r="E22">
        <v>43.4</v>
      </c>
      <c r="F22">
        <v>68.099999999999994</v>
      </c>
      <c r="G22" s="14">
        <v>104</v>
      </c>
      <c r="H22">
        <v>203</v>
      </c>
      <c r="I22">
        <v>278</v>
      </c>
      <c r="J22" s="18">
        <v>113</v>
      </c>
      <c r="K22" s="14">
        <v>142</v>
      </c>
      <c r="L22" s="18">
        <v>338</v>
      </c>
      <c r="M22">
        <v>425</v>
      </c>
    </row>
    <row r="23" spans="1:13" x14ac:dyDescent="0.25">
      <c r="A23" s="239" t="s">
        <v>124</v>
      </c>
      <c r="B23" s="240"/>
      <c r="C23" s="18"/>
      <c r="H23" s="2"/>
      <c r="I23" s="2"/>
    </row>
    <row r="24" spans="1:13" x14ac:dyDescent="0.25">
      <c r="A24" s="37" t="s">
        <v>125</v>
      </c>
      <c r="B24" s="140" t="s">
        <v>126</v>
      </c>
      <c r="C24" s="18"/>
      <c r="H24" s="2"/>
      <c r="I24" s="2"/>
    </row>
    <row r="25" spans="1:13" x14ac:dyDescent="0.25">
      <c r="A25" s="39" t="s">
        <v>118</v>
      </c>
      <c r="B25" s="40" t="s">
        <v>127</v>
      </c>
      <c r="C25" s="76" t="s">
        <v>119</v>
      </c>
      <c r="D25" s="5" t="s">
        <v>119</v>
      </c>
      <c r="E25">
        <v>0.153</v>
      </c>
      <c r="F25">
        <v>0.23400000000000001</v>
      </c>
      <c r="G25" s="14">
        <v>0.34300000000000003</v>
      </c>
      <c r="H25">
        <v>0.45300000000000001</v>
      </c>
      <c r="I25">
        <v>0.61199999999999999</v>
      </c>
      <c r="J25" s="18">
        <v>1.32</v>
      </c>
      <c r="K25" s="14">
        <v>1.66</v>
      </c>
      <c r="L25" s="18">
        <v>1.91</v>
      </c>
      <c r="M25" s="34">
        <v>2.4</v>
      </c>
    </row>
    <row r="26" spans="1:13" x14ac:dyDescent="0.25">
      <c r="A26" s="41" t="s">
        <v>120</v>
      </c>
      <c r="B26" s="42" t="s">
        <v>127</v>
      </c>
      <c r="C26" s="18">
        <v>0.113</v>
      </c>
      <c r="D26" s="32">
        <v>0.19</v>
      </c>
      <c r="E26">
        <v>0.30299999999999999</v>
      </c>
      <c r="F26">
        <v>0.46100000000000002</v>
      </c>
      <c r="G26" s="14">
        <v>0.67600000000000005</v>
      </c>
      <c r="H26">
        <v>0.89100000000000001</v>
      </c>
      <c r="I26">
        <v>1.21</v>
      </c>
      <c r="J26" s="35">
        <v>2.2000000000000002</v>
      </c>
      <c r="K26" s="14">
        <v>2.77</v>
      </c>
      <c r="L26" s="18">
        <v>3.77</v>
      </c>
      <c r="M26">
        <v>4.7300000000000004</v>
      </c>
    </row>
    <row r="27" spans="1:13" x14ac:dyDescent="0.25">
      <c r="A27" s="44" t="s">
        <v>122</v>
      </c>
      <c r="B27" s="42" t="s">
        <v>127</v>
      </c>
      <c r="C27" s="18">
        <v>0.25700000000000001</v>
      </c>
      <c r="D27" s="32">
        <v>0.43</v>
      </c>
      <c r="E27">
        <v>0.68300000000000005</v>
      </c>
      <c r="F27">
        <v>1.04</v>
      </c>
      <c r="G27" s="14">
        <v>1.52</v>
      </c>
      <c r="H27">
        <v>2.0099999999999998</v>
      </c>
      <c r="I27">
        <v>2.71</v>
      </c>
      <c r="J27" s="18">
        <v>4.07</v>
      </c>
      <c r="K27" s="14">
        <v>5.1100000000000003</v>
      </c>
      <c r="L27" s="18">
        <v>8.49</v>
      </c>
      <c r="M27">
        <v>10.7</v>
      </c>
    </row>
    <row r="28" spans="1:13" x14ac:dyDescent="0.25">
      <c r="A28" s="44" t="s">
        <v>128</v>
      </c>
      <c r="B28" s="42" t="s">
        <v>127</v>
      </c>
      <c r="C28" s="18">
        <v>0.505</v>
      </c>
      <c r="D28">
        <v>0.84399999999999997</v>
      </c>
      <c r="E28">
        <v>1.34</v>
      </c>
      <c r="F28">
        <v>2.04</v>
      </c>
      <c r="G28" s="14">
        <v>2.98</v>
      </c>
      <c r="H28">
        <v>3.93</v>
      </c>
      <c r="I28">
        <v>5.31</v>
      </c>
      <c r="J28" s="18">
        <v>6.76</v>
      </c>
      <c r="K28" s="43">
        <v>8.5</v>
      </c>
      <c r="L28" s="18">
        <v>16.600000000000001</v>
      </c>
      <c r="M28">
        <v>20.9</v>
      </c>
    </row>
    <row r="29" spans="1:13" x14ac:dyDescent="0.25">
      <c r="A29" s="44" t="s">
        <v>129</v>
      </c>
      <c r="B29" s="42" t="s">
        <v>127</v>
      </c>
      <c r="C29" s="18">
        <v>1.0900000000000001</v>
      </c>
      <c r="D29">
        <v>1.81</v>
      </c>
      <c r="E29">
        <v>2.88</v>
      </c>
      <c r="F29">
        <v>4.37</v>
      </c>
      <c r="G29" s="14">
        <v>6.39</v>
      </c>
      <c r="H29">
        <v>8.42</v>
      </c>
      <c r="I29">
        <v>11.4</v>
      </c>
      <c r="J29" s="18">
        <v>12.1</v>
      </c>
      <c r="K29" s="14">
        <v>15.2</v>
      </c>
      <c r="L29" s="18">
        <v>35.700000000000003</v>
      </c>
      <c r="M29">
        <v>44.8</v>
      </c>
    </row>
    <row r="30" spans="1:13" x14ac:dyDescent="0.25">
      <c r="A30" s="44" t="s">
        <v>130</v>
      </c>
      <c r="B30" s="42" t="s">
        <v>127</v>
      </c>
      <c r="C30" s="18">
        <v>1.66</v>
      </c>
      <c r="D30">
        <v>2.77</v>
      </c>
      <c r="E30">
        <v>4.38</v>
      </c>
      <c r="F30">
        <v>6.65</v>
      </c>
      <c r="G30" s="14">
        <v>9.74</v>
      </c>
      <c r="H30">
        <v>12.8</v>
      </c>
      <c r="I30">
        <v>17.3</v>
      </c>
      <c r="J30" s="18">
        <v>16.600000000000001</v>
      </c>
      <c r="K30" s="14">
        <v>20.9</v>
      </c>
      <c r="L30" s="18">
        <v>49.9</v>
      </c>
      <c r="M30">
        <v>62.6</v>
      </c>
    </row>
    <row r="31" spans="1:13" x14ac:dyDescent="0.25">
      <c r="A31" s="44" t="s">
        <v>131</v>
      </c>
      <c r="B31" s="42" t="s">
        <v>132</v>
      </c>
      <c r="C31" s="18">
        <v>3.86</v>
      </c>
      <c r="D31">
        <v>6.44</v>
      </c>
      <c r="E31">
        <v>10.199999999999999</v>
      </c>
      <c r="F31">
        <v>15.5</v>
      </c>
      <c r="G31" s="14">
        <v>22.6</v>
      </c>
      <c r="H31">
        <v>29.8</v>
      </c>
      <c r="I31">
        <v>40.200000000000003</v>
      </c>
      <c r="J31" s="18">
        <v>31.6</v>
      </c>
      <c r="K31" s="14">
        <v>39.6</v>
      </c>
      <c r="L31" s="18">
        <v>94.7</v>
      </c>
      <c r="M31">
        <v>119</v>
      </c>
    </row>
    <row r="32" spans="1:13" x14ac:dyDescent="0.25">
      <c r="A32" s="44" t="s">
        <v>133</v>
      </c>
      <c r="B32" s="42" t="s">
        <v>132</v>
      </c>
      <c r="C32" s="18">
        <v>6.17</v>
      </c>
      <c r="D32">
        <v>10.3</v>
      </c>
      <c r="E32">
        <v>16.2</v>
      </c>
      <c r="F32">
        <v>24.6</v>
      </c>
      <c r="G32" s="57">
        <v>36</v>
      </c>
      <c r="H32">
        <v>47.5</v>
      </c>
      <c r="I32">
        <v>64.099999999999994</v>
      </c>
      <c r="J32" s="53">
        <v>45</v>
      </c>
      <c r="K32" s="14">
        <v>56.6</v>
      </c>
      <c r="L32" s="18">
        <v>135</v>
      </c>
      <c r="M32">
        <v>170</v>
      </c>
    </row>
    <row r="33" spans="1:15" x14ac:dyDescent="0.25">
      <c r="A33" s="44" t="s">
        <v>134</v>
      </c>
      <c r="B33" s="42" t="s">
        <v>132</v>
      </c>
      <c r="C33" s="18">
        <v>9.52</v>
      </c>
      <c r="D33">
        <v>16.399999999999999</v>
      </c>
      <c r="E33">
        <v>26.8</v>
      </c>
      <c r="F33">
        <v>42.1</v>
      </c>
      <c r="G33" s="14">
        <v>63.7</v>
      </c>
      <c r="H33">
        <v>83.8</v>
      </c>
      <c r="I33">
        <v>113</v>
      </c>
      <c r="J33" s="18">
        <v>69.5</v>
      </c>
      <c r="K33" s="14">
        <v>87.3</v>
      </c>
      <c r="L33" s="18">
        <v>209</v>
      </c>
      <c r="M33">
        <v>262</v>
      </c>
    </row>
    <row r="34" spans="1:15" x14ac:dyDescent="0.25">
      <c r="A34" s="45" t="s">
        <v>135</v>
      </c>
      <c r="B34" s="46" t="s">
        <v>132</v>
      </c>
      <c r="C34" s="22">
        <v>16.399999999999999</v>
      </c>
      <c r="D34" s="9">
        <v>28.2</v>
      </c>
      <c r="E34" s="9">
        <v>46.1</v>
      </c>
      <c r="F34" s="9">
        <v>72.400000000000006</v>
      </c>
      <c r="G34" s="19">
        <v>110</v>
      </c>
      <c r="H34" s="22">
        <v>171</v>
      </c>
      <c r="I34" s="19">
        <v>230</v>
      </c>
      <c r="J34" s="22">
        <v>120</v>
      </c>
      <c r="K34" s="19">
        <v>150</v>
      </c>
      <c r="L34" s="22">
        <v>359</v>
      </c>
      <c r="M34" s="9">
        <v>451</v>
      </c>
    </row>
    <row r="35" spans="1:15" x14ac:dyDescent="0.25">
      <c r="A35" s="47" t="s">
        <v>136</v>
      </c>
    </row>
    <row r="36" spans="1:15" x14ac:dyDescent="0.25">
      <c r="A36" s="48" t="s">
        <v>143</v>
      </c>
    </row>
    <row r="37" spans="1:15" x14ac:dyDescent="0.25">
      <c r="A37" s="48" t="s">
        <v>137</v>
      </c>
    </row>
    <row r="38" spans="1:15" x14ac:dyDescent="0.25">
      <c r="A38" s="48" t="s">
        <v>138</v>
      </c>
    </row>
    <row r="39" spans="1:15" x14ac:dyDescent="0.25">
      <c r="A39" s="48" t="s">
        <v>762</v>
      </c>
    </row>
    <row r="40" spans="1:15" x14ac:dyDescent="0.25">
      <c r="A40" s="48"/>
    </row>
    <row r="41" spans="1:15" x14ac:dyDescent="0.25">
      <c r="A41" s="48"/>
    </row>
    <row r="42" spans="1:15" x14ac:dyDescent="0.25">
      <c r="A42" s="48" t="s">
        <v>763</v>
      </c>
    </row>
    <row r="43" spans="1:15" x14ac:dyDescent="0.25">
      <c r="A43" s="48"/>
    </row>
    <row r="44" spans="1:15" x14ac:dyDescent="0.25">
      <c r="A44" s="48"/>
    </row>
    <row r="45" spans="1:15" x14ac:dyDescent="0.25">
      <c r="A45" s="48" t="s">
        <v>139</v>
      </c>
    </row>
    <row r="46" spans="1:15" x14ac:dyDescent="0.25">
      <c r="A46" s="48" t="s">
        <v>140</v>
      </c>
    </row>
    <row r="47" spans="1:15" x14ac:dyDescent="0.25">
      <c r="B47" s="49"/>
      <c r="C47" s="49"/>
      <c r="D47" s="241" t="s">
        <v>141</v>
      </c>
      <c r="E47" s="241"/>
      <c r="F47" s="241"/>
      <c r="G47" s="241"/>
      <c r="H47" s="241"/>
      <c r="I47" s="241"/>
      <c r="J47" s="241"/>
      <c r="K47" s="49"/>
      <c r="L47" s="49"/>
      <c r="M47" s="49"/>
      <c r="N47" s="49"/>
      <c r="O47" s="49"/>
    </row>
    <row r="48" spans="1:15" x14ac:dyDescent="0.25">
      <c r="B48" s="49"/>
      <c r="C48" s="49"/>
      <c r="D48" s="49">
        <v>80</v>
      </c>
      <c r="E48" s="49">
        <v>90</v>
      </c>
      <c r="F48" s="49">
        <v>100</v>
      </c>
      <c r="G48" s="49">
        <v>110</v>
      </c>
      <c r="H48" s="49">
        <v>120</v>
      </c>
      <c r="I48" s="49">
        <v>130</v>
      </c>
      <c r="J48" s="49">
        <v>140</v>
      </c>
      <c r="K48" s="49"/>
      <c r="L48" s="49"/>
      <c r="M48" s="49"/>
      <c r="N48" s="49"/>
      <c r="O48" s="49"/>
    </row>
    <row r="49" spans="1:15" x14ac:dyDescent="0.25">
      <c r="B49" s="49" t="s">
        <v>142</v>
      </c>
      <c r="C49" s="49"/>
      <c r="D49" s="50">
        <v>1.26</v>
      </c>
      <c r="E49" s="49">
        <v>1.1599999999999999</v>
      </c>
      <c r="F49" s="49">
        <v>1.05</v>
      </c>
      <c r="G49" s="49">
        <v>0.95</v>
      </c>
      <c r="H49" s="49">
        <v>0.84</v>
      </c>
      <c r="I49" s="49">
        <v>0.74</v>
      </c>
      <c r="J49" s="50">
        <v>0.63</v>
      </c>
      <c r="K49" s="49"/>
      <c r="L49" s="49"/>
      <c r="M49" s="49"/>
      <c r="N49" s="49"/>
      <c r="O49" s="49"/>
    </row>
    <row r="50" spans="1:15" x14ac:dyDescent="0.25">
      <c r="B50" s="49" t="s">
        <v>79</v>
      </c>
      <c r="C50" s="49"/>
      <c r="D50" s="50">
        <v>1.19</v>
      </c>
      <c r="E50" s="50">
        <v>1.1100000000000001</v>
      </c>
      <c r="F50" s="50">
        <v>1.04</v>
      </c>
      <c r="G50" s="50">
        <v>0.96</v>
      </c>
      <c r="H50" s="50">
        <v>0.88</v>
      </c>
      <c r="I50" s="50">
        <v>0.8</v>
      </c>
      <c r="J50" s="50">
        <v>0.71</v>
      </c>
      <c r="K50" s="49"/>
      <c r="L50" s="49"/>
      <c r="M50" s="49"/>
      <c r="N50" s="49"/>
      <c r="O50" s="49"/>
    </row>
    <row r="51" spans="1:15" x14ac:dyDescent="0.25">
      <c r="A51" s="9"/>
      <c r="B51" s="51" t="s">
        <v>80</v>
      </c>
      <c r="C51" s="51"/>
      <c r="D51" s="51">
        <v>0.87</v>
      </c>
      <c r="E51" s="52">
        <v>0.92</v>
      </c>
      <c r="F51" s="51">
        <v>0.98</v>
      </c>
      <c r="G51" s="51">
        <v>1.02</v>
      </c>
      <c r="H51" s="52">
        <v>1.06</v>
      </c>
      <c r="I51" s="51">
        <v>1.07</v>
      </c>
      <c r="J51" s="79">
        <v>1.08</v>
      </c>
      <c r="K51" s="51"/>
      <c r="L51" s="51"/>
      <c r="M51" s="51"/>
      <c r="N51" s="49"/>
      <c r="O51" s="49"/>
    </row>
    <row r="52" spans="1:15" x14ac:dyDescent="0.25">
      <c r="A52" s="48" t="s">
        <v>506</v>
      </c>
    </row>
    <row r="53" spans="1:15" x14ac:dyDescent="0.25">
      <c r="A53" s="48" t="s">
        <v>507</v>
      </c>
    </row>
    <row r="54" spans="1:15" x14ac:dyDescent="0.25">
      <c r="A54" s="48" t="s">
        <v>509</v>
      </c>
    </row>
    <row r="57" spans="1:15" ht="18.75" x14ac:dyDescent="0.3">
      <c r="A57" s="1" t="s">
        <v>20</v>
      </c>
    </row>
    <row r="59" spans="1:15" x14ac:dyDescent="0.25">
      <c r="A59" s="2" t="s">
        <v>601</v>
      </c>
    </row>
    <row r="61" spans="1:15" x14ac:dyDescent="0.25">
      <c r="A61" s="26"/>
      <c r="B61" s="12"/>
      <c r="C61" s="249" t="s">
        <v>144</v>
      </c>
      <c r="D61" s="250"/>
      <c r="E61" s="250"/>
      <c r="F61" s="250"/>
      <c r="G61" s="251"/>
      <c r="H61" s="249" t="s">
        <v>109</v>
      </c>
      <c r="I61" s="251"/>
      <c r="J61" s="227" t="s">
        <v>110</v>
      </c>
      <c r="K61" s="228"/>
      <c r="L61" s="228"/>
      <c r="M61" s="228"/>
    </row>
    <row r="62" spans="1:15" x14ac:dyDescent="0.25">
      <c r="A62" s="252" t="s">
        <v>91</v>
      </c>
      <c r="B62" s="246"/>
      <c r="C62" s="253" t="s">
        <v>145</v>
      </c>
      <c r="D62" s="254"/>
      <c r="E62" s="254"/>
      <c r="F62" s="254"/>
      <c r="G62" s="255"/>
      <c r="H62" s="253" t="s">
        <v>198</v>
      </c>
      <c r="I62" s="255"/>
      <c r="J62" s="256" t="s">
        <v>147</v>
      </c>
      <c r="K62" s="257"/>
      <c r="L62" s="249" t="s">
        <v>199</v>
      </c>
      <c r="M62" s="250"/>
    </row>
    <row r="63" spans="1:15" x14ac:dyDescent="0.25">
      <c r="A63" s="259" t="s">
        <v>92</v>
      </c>
      <c r="B63" s="260"/>
      <c r="C63" s="27">
        <v>4.2909881329718234</v>
      </c>
      <c r="D63" s="28">
        <v>6.1698977593638844</v>
      </c>
      <c r="E63" s="28">
        <v>8.555330335525996</v>
      </c>
      <c r="F63" s="55">
        <v>13.205871755545218</v>
      </c>
      <c r="G63" s="56">
        <v>17.102835745071875</v>
      </c>
      <c r="H63" s="261" t="s">
        <v>149</v>
      </c>
      <c r="I63" s="262"/>
      <c r="J63" s="206"/>
      <c r="K63" s="258"/>
      <c r="L63" s="261" t="s">
        <v>150</v>
      </c>
      <c r="M63" s="245"/>
    </row>
    <row r="64" spans="1:15"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s="72" t="s">
        <v>119</v>
      </c>
      <c r="D66" s="26">
        <v>0.16200000000000001</v>
      </c>
      <c r="E66" s="26">
        <v>0.255</v>
      </c>
      <c r="F66" s="26">
        <v>0.46700000000000003</v>
      </c>
      <c r="G66" s="12">
        <v>0.67200000000000004</v>
      </c>
      <c r="H66">
        <v>0.86899999999999999</v>
      </c>
      <c r="I66">
        <v>1.19</v>
      </c>
      <c r="J66" s="81">
        <v>2.5</v>
      </c>
      <c r="K66" s="12">
        <v>3.14</v>
      </c>
      <c r="L66">
        <v>3.56</v>
      </c>
      <c r="M66">
        <v>4.4800000000000004</v>
      </c>
    </row>
    <row r="67" spans="1:13" x14ac:dyDescent="0.25">
      <c r="A67" s="242" t="s">
        <v>153</v>
      </c>
      <c r="B67" s="243"/>
      <c r="C67" s="18">
        <v>0.245</v>
      </c>
      <c r="D67">
        <v>0.40200000000000002</v>
      </c>
      <c r="E67">
        <v>0.63100000000000001</v>
      </c>
      <c r="F67">
        <v>1.1499999999999999</v>
      </c>
      <c r="G67" s="14">
        <v>1.65</v>
      </c>
      <c r="H67">
        <v>2.14</v>
      </c>
      <c r="I67">
        <v>2.93</v>
      </c>
      <c r="J67" s="18">
        <v>4.92</v>
      </c>
      <c r="K67" s="14">
        <v>6.18</v>
      </c>
      <c r="L67" s="34">
        <v>8.8000000000000007</v>
      </c>
      <c r="M67">
        <v>11.1</v>
      </c>
    </row>
    <row r="68" spans="1:13" x14ac:dyDescent="0.25">
      <c r="A68" s="242" t="s">
        <v>154</v>
      </c>
      <c r="B68" s="243"/>
      <c r="C68" s="18">
        <v>0.44700000000000001</v>
      </c>
      <c r="D68">
        <v>0.73199999999999998</v>
      </c>
      <c r="E68">
        <v>1.1499999999999999</v>
      </c>
      <c r="F68">
        <v>2.09</v>
      </c>
      <c r="G68" s="14">
        <v>2.99</v>
      </c>
      <c r="H68">
        <v>3.87</v>
      </c>
      <c r="I68">
        <v>5.29</v>
      </c>
      <c r="J68" s="18">
        <v>7.68</v>
      </c>
      <c r="K68" s="14">
        <v>9.66</v>
      </c>
      <c r="L68">
        <v>15.9</v>
      </c>
      <c r="M68" s="36">
        <v>20</v>
      </c>
    </row>
    <row r="69" spans="1:13" x14ac:dyDescent="0.25">
      <c r="A69" s="242" t="s">
        <v>155</v>
      </c>
      <c r="B69" s="243"/>
      <c r="C69" s="18">
        <v>0.76500000000000001</v>
      </c>
      <c r="D69">
        <v>1.25</v>
      </c>
      <c r="E69">
        <v>1.96</v>
      </c>
      <c r="F69">
        <v>3.56</v>
      </c>
      <c r="G69" s="43">
        <v>5.0999999999999996</v>
      </c>
      <c r="H69">
        <v>6.58</v>
      </c>
      <c r="I69" s="34">
        <v>9</v>
      </c>
      <c r="J69" s="18">
        <v>11.5</v>
      </c>
      <c r="K69" s="14">
        <v>14.4</v>
      </c>
      <c r="L69">
        <v>27.2</v>
      </c>
      <c r="M69">
        <v>34.200000000000003</v>
      </c>
    </row>
    <row r="70" spans="1:13" x14ac:dyDescent="0.25">
      <c r="A70" s="242" t="s">
        <v>156</v>
      </c>
      <c r="B70" s="243"/>
      <c r="C70" s="18">
        <v>1.19</v>
      </c>
      <c r="D70">
        <v>1.94</v>
      </c>
      <c r="E70">
        <v>3.03</v>
      </c>
      <c r="F70">
        <v>5.51</v>
      </c>
      <c r="G70" s="14">
        <v>7.88</v>
      </c>
      <c r="H70">
        <v>10.199999999999999</v>
      </c>
      <c r="I70">
        <v>13.9</v>
      </c>
      <c r="J70" s="18">
        <v>15.9</v>
      </c>
      <c r="K70" s="57">
        <v>20</v>
      </c>
      <c r="L70">
        <v>42.1</v>
      </c>
      <c r="M70">
        <v>52.9</v>
      </c>
    </row>
    <row r="71" spans="1:13" x14ac:dyDescent="0.25">
      <c r="A71" s="242" t="s">
        <v>100</v>
      </c>
      <c r="B71" s="243"/>
      <c r="C71" s="18">
        <v>2.42</v>
      </c>
      <c r="D71">
        <v>3.95</v>
      </c>
      <c r="E71">
        <v>6.16</v>
      </c>
      <c r="F71">
        <v>11.2</v>
      </c>
      <c r="G71" s="14">
        <v>15.9</v>
      </c>
      <c r="H71">
        <v>20.6</v>
      </c>
      <c r="I71">
        <v>28.1</v>
      </c>
      <c r="J71" s="18">
        <v>27.2</v>
      </c>
      <c r="K71" s="14">
        <v>34.200000000000003</v>
      </c>
      <c r="L71">
        <v>81.5</v>
      </c>
      <c r="M71">
        <v>102</v>
      </c>
    </row>
    <row r="72" spans="1:13" x14ac:dyDescent="0.25">
      <c r="A72" s="242" t="s">
        <v>101</v>
      </c>
      <c r="B72" s="243"/>
      <c r="C72" s="18">
        <v>4.24</v>
      </c>
      <c r="D72">
        <v>6.91</v>
      </c>
      <c r="E72">
        <v>10.8</v>
      </c>
      <c r="F72">
        <v>19.5</v>
      </c>
      <c r="G72" s="14">
        <v>27.8</v>
      </c>
      <c r="H72">
        <v>35.799999999999997</v>
      </c>
      <c r="I72">
        <v>48.8</v>
      </c>
      <c r="J72" s="18">
        <v>41.4</v>
      </c>
      <c r="K72" s="57">
        <v>52</v>
      </c>
      <c r="L72">
        <v>124</v>
      </c>
      <c r="M72">
        <v>156</v>
      </c>
    </row>
    <row r="73" spans="1:13" x14ac:dyDescent="0.25">
      <c r="A73" s="242" t="s">
        <v>102</v>
      </c>
      <c r="B73" s="243"/>
      <c r="C73" s="18">
        <v>6.73</v>
      </c>
      <c r="D73" s="36">
        <v>11</v>
      </c>
      <c r="E73" s="36">
        <v>17</v>
      </c>
      <c r="F73">
        <v>30.8</v>
      </c>
      <c r="G73" s="14">
        <v>43.8</v>
      </c>
      <c r="H73">
        <v>56.5</v>
      </c>
      <c r="I73" s="36">
        <v>77</v>
      </c>
      <c r="J73" s="18">
        <v>58.6</v>
      </c>
      <c r="K73" s="14">
        <v>73.599999999999994</v>
      </c>
      <c r="L73">
        <v>176</v>
      </c>
      <c r="M73">
        <v>221</v>
      </c>
    </row>
    <row r="74" spans="1:13" x14ac:dyDescent="0.25">
      <c r="A74" s="242" t="s">
        <v>103</v>
      </c>
      <c r="B74" s="243"/>
      <c r="C74" s="18">
        <v>13.9</v>
      </c>
      <c r="D74">
        <v>22.7</v>
      </c>
      <c r="E74">
        <v>35.4</v>
      </c>
      <c r="F74">
        <v>63.7</v>
      </c>
      <c r="G74" s="14">
        <v>90.7</v>
      </c>
      <c r="H74">
        <v>117</v>
      </c>
      <c r="I74">
        <v>159</v>
      </c>
      <c r="J74" s="18">
        <v>102</v>
      </c>
      <c r="K74" s="14">
        <v>128</v>
      </c>
      <c r="L74">
        <v>306</v>
      </c>
      <c r="M74">
        <v>384</v>
      </c>
    </row>
    <row r="75" spans="1:13" x14ac:dyDescent="0.25">
      <c r="A75" s="242" t="s">
        <v>104</v>
      </c>
      <c r="B75" s="243"/>
      <c r="C75" s="18">
        <v>21.5</v>
      </c>
      <c r="D75" s="36">
        <v>35</v>
      </c>
      <c r="E75">
        <v>54.8</v>
      </c>
      <c r="F75">
        <v>101</v>
      </c>
      <c r="G75" s="14">
        <v>147</v>
      </c>
      <c r="H75">
        <v>206</v>
      </c>
      <c r="I75">
        <v>281</v>
      </c>
      <c r="J75" s="18">
        <v>157</v>
      </c>
      <c r="K75" s="14">
        <v>198</v>
      </c>
      <c r="L75">
        <v>471</v>
      </c>
      <c r="M75">
        <v>593</v>
      </c>
    </row>
    <row r="76" spans="1:13" x14ac:dyDescent="0.25">
      <c r="A76" s="242" t="s">
        <v>105</v>
      </c>
      <c r="B76" s="243"/>
      <c r="C76" s="18">
        <v>30.6</v>
      </c>
      <c r="D76" s="36">
        <v>50</v>
      </c>
      <c r="E76">
        <v>78.3</v>
      </c>
      <c r="F76">
        <v>144</v>
      </c>
      <c r="G76" s="14">
        <v>209</v>
      </c>
      <c r="H76">
        <v>328</v>
      </c>
      <c r="I76">
        <v>447</v>
      </c>
      <c r="J76" s="18">
        <v>224</v>
      </c>
      <c r="K76" s="14">
        <v>282</v>
      </c>
      <c r="L76">
        <v>673</v>
      </c>
      <c r="M76">
        <v>846</v>
      </c>
    </row>
    <row r="77" spans="1:13" x14ac:dyDescent="0.25">
      <c r="A77" s="242" t="s">
        <v>106</v>
      </c>
      <c r="B77" s="243"/>
      <c r="C77" s="18">
        <v>41.4</v>
      </c>
      <c r="D77">
        <v>67.599999999999994</v>
      </c>
      <c r="E77">
        <v>106</v>
      </c>
      <c r="F77">
        <v>195</v>
      </c>
      <c r="G77" s="14">
        <v>283</v>
      </c>
      <c r="H77">
        <v>487</v>
      </c>
      <c r="I77">
        <v>662</v>
      </c>
      <c r="J77" s="18">
        <v>303</v>
      </c>
      <c r="K77" s="14">
        <v>381</v>
      </c>
      <c r="L77">
        <v>910</v>
      </c>
      <c r="M77">
        <v>1140</v>
      </c>
    </row>
    <row r="78" spans="1:13" x14ac:dyDescent="0.25">
      <c r="A78" s="237" t="s">
        <v>107</v>
      </c>
      <c r="B78" s="238"/>
      <c r="C78" s="18">
        <v>53.9</v>
      </c>
      <c r="D78">
        <v>87.8</v>
      </c>
      <c r="E78">
        <v>138</v>
      </c>
      <c r="F78">
        <v>253</v>
      </c>
      <c r="G78" s="14">
        <v>368</v>
      </c>
      <c r="H78">
        <v>686</v>
      </c>
      <c r="I78">
        <v>933</v>
      </c>
      <c r="J78" s="18">
        <v>394</v>
      </c>
      <c r="K78" s="14">
        <v>496</v>
      </c>
      <c r="L78">
        <v>1180</v>
      </c>
      <c r="M78">
        <v>1490</v>
      </c>
    </row>
    <row r="79" spans="1:13" x14ac:dyDescent="0.25">
      <c r="A79" s="239" t="s">
        <v>124</v>
      </c>
      <c r="B79" s="240"/>
      <c r="C79" s="18"/>
      <c r="H79" s="2"/>
      <c r="I79" s="2"/>
    </row>
    <row r="80" spans="1:13" x14ac:dyDescent="0.25">
      <c r="A80" s="37" t="s">
        <v>157</v>
      </c>
      <c r="B80" s="140" t="s">
        <v>126</v>
      </c>
      <c r="C80" s="18"/>
      <c r="H80" s="2"/>
      <c r="I80" s="2"/>
    </row>
    <row r="81" spans="1:13" x14ac:dyDescent="0.25">
      <c r="A81" s="58" t="s">
        <v>152</v>
      </c>
      <c r="B81" s="40" t="s">
        <v>127</v>
      </c>
      <c r="C81" s="18">
        <v>0.19400000000000001</v>
      </c>
      <c r="D81">
        <v>0.311</v>
      </c>
      <c r="E81">
        <v>0.47499999999999998</v>
      </c>
      <c r="F81">
        <v>0.84099999999999997</v>
      </c>
      <c r="G81" s="14">
        <v>1.18</v>
      </c>
      <c r="H81">
        <v>1.52</v>
      </c>
      <c r="I81">
        <v>2.0499999999999998</v>
      </c>
      <c r="J81" s="18">
        <v>4.63</v>
      </c>
      <c r="K81" s="14">
        <v>5.82</v>
      </c>
      <c r="L81">
        <v>6.45</v>
      </c>
      <c r="M81">
        <v>8.11</v>
      </c>
    </row>
    <row r="82" spans="1:13" x14ac:dyDescent="0.25">
      <c r="A82" s="44" t="s">
        <v>153</v>
      </c>
      <c r="B82" s="42" t="s">
        <v>127</v>
      </c>
      <c r="C82" s="18">
        <v>0.38400000000000001</v>
      </c>
      <c r="D82">
        <v>0.61399999999999999</v>
      </c>
      <c r="E82">
        <v>0.93799999999999994</v>
      </c>
      <c r="F82">
        <v>1.66</v>
      </c>
      <c r="G82" s="14">
        <v>2.33</v>
      </c>
      <c r="H82">
        <v>2.99</v>
      </c>
      <c r="I82">
        <v>4.04</v>
      </c>
      <c r="J82" s="18">
        <v>7.71</v>
      </c>
      <c r="K82" s="14">
        <v>9.69</v>
      </c>
      <c r="L82">
        <v>12.7</v>
      </c>
      <c r="M82" s="36">
        <v>16</v>
      </c>
    </row>
    <row r="83" spans="1:13" x14ac:dyDescent="0.25">
      <c r="A83" s="44" t="s">
        <v>155</v>
      </c>
      <c r="B83" s="42" t="s">
        <v>127</v>
      </c>
      <c r="C83" s="18">
        <v>0.87</v>
      </c>
      <c r="D83">
        <v>1.39</v>
      </c>
      <c r="E83">
        <v>2.12</v>
      </c>
      <c r="F83">
        <v>3.74</v>
      </c>
      <c r="G83" s="14">
        <v>5.25</v>
      </c>
      <c r="H83">
        <v>6.73</v>
      </c>
      <c r="I83" s="34">
        <v>9.1</v>
      </c>
      <c r="J83" s="18">
        <v>14.2</v>
      </c>
      <c r="K83" s="14">
        <v>17.899999999999999</v>
      </c>
      <c r="L83">
        <v>28.7</v>
      </c>
      <c r="M83">
        <v>36.1</v>
      </c>
    </row>
    <row r="84" spans="1:13" x14ac:dyDescent="0.25">
      <c r="A84" s="44" t="s">
        <v>158</v>
      </c>
      <c r="B84" s="42" t="s">
        <v>127</v>
      </c>
      <c r="C84" s="18">
        <v>1.71</v>
      </c>
      <c r="D84">
        <v>2.73</v>
      </c>
      <c r="E84">
        <v>4.16</v>
      </c>
      <c r="F84">
        <v>7.32</v>
      </c>
      <c r="G84" s="14">
        <v>10.3</v>
      </c>
      <c r="H84">
        <v>13.2</v>
      </c>
      <c r="I84">
        <v>17.8</v>
      </c>
      <c r="J84" s="18">
        <v>23.7</v>
      </c>
      <c r="K84" s="14">
        <v>29.8</v>
      </c>
      <c r="L84">
        <v>56.2</v>
      </c>
      <c r="M84">
        <v>70.7</v>
      </c>
    </row>
    <row r="85" spans="1:13" x14ac:dyDescent="0.25">
      <c r="A85" s="44" t="s">
        <v>159</v>
      </c>
      <c r="B85" s="42" t="s">
        <v>127</v>
      </c>
      <c r="C85" s="18">
        <v>3.68</v>
      </c>
      <c r="D85">
        <v>5.86</v>
      </c>
      <c r="E85">
        <v>8.92</v>
      </c>
      <c r="F85">
        <v>15.7</v>
      </c>
      <c r="G85" s="14">
        <v>22.1</v>
      </c>
      <c r="H85">
        <v>28.2</v>
      </c>
      <c r="I85">
        <v>38.200000000000003</v>
      </c>
      <c r="J85" s="18">
        <v>42.2</v>
      </c>
      <c r="K85" s="14">
        <v>53.1</v>
      </c>
      <c r="L85">
        <v>121</v>
      </c>
      <c r="M85">
        <v>152</v>
      </c>
    </row>
    <row r="86" spans="1:13" x14ac:dyDescent="0.25">
      <c r="A86" s="44" t="s">
        <v>160</v>
      </c>
      <c r="B86" s="42" t="s">
        <v>127</v>
      </c>
      <c r="C86" s="18">
        <v>5.63</v>
      </c>
      <c r="D86">
        <v>8.94</v>
      </c>
      <c r="E86">
        <v>13.6</v>
      </c>
      <c r="F86">
        <v>23.9</v>
      </c>
      <c r="G86" s="14">
        <v>33.6</v>
      </c>
      <c r="H86" s="36">
        <v>43</v>
      </c>
      <c r="I86">
        <v>58.2</v>
      </c>
      <c r="J86" s="18">
        <v>58.2</v>
      </c>
      <c r="K86" s="14">
        <v>73.099999999999994</v>
      </c>
      <c r="L86">
        <v>175</v>
      </c>
      <c r="M86">
        <v>219</v>
      </c>
    </row>
    <row r="87" spans="1:13" x14ac:dyDescent="0.25">
      <c r="A87" s="44" t="s">
        <v>161</v>
      </c>
      <c r="B87" s="42" t="s">
        <v>132</v>
      </c>
      <c r="C87" s="18">
        <v>13.1</v>
      </c>
      <c r="D87">
        <v>20.8</v>
      </c>
      <c r="E87">
        <v>31.6</v>
      </c>
      <c r="F87">
        <v>55.6</v>
      </c>
      <c r="G87" s="57">
        <v>78</v>
      </c>
      <c r="H87">
        <v>100</v>
      </c>
      <c r="I87">
        <v>135</v>
      </c>
      <c r="J87" s="18">
        <v>110</v>
      </c>
      <c r="K87" s="14">
        <v>139</v>
      </c>
      <c r="L87">
        <v>331</v>
      </c>
      <c r="M87">
        <v>417</v>
      </c>
    </row>
    <row r="88" spans="1:13" x14ac:dyDescent="0.25">
      <c r="A88" s="44" t="s">
        <v>162</v>
      </c>
      <c r="B88" s="42" t="s">
        <v>132</v>
      </c>
      <c r="C88" s="18">
        <v>20.9</v>
      </c>
      <c r="D88">
        <v>33.200000000000003</v>
      </c>
      <c r="E88">
        <v>50.4</v>
      </c>
      <c r="F88">
        <v>88.6</v>
      </c>
      <c r="G88" s="14">
        <v>124</v>
      </c>
      <c r="H88">
        <v>159</v>
      </c>
      <c r="I88">
        <v>215</v>
      </c>
      <c r="J88" s="18">
        <v>158</v>
      </c>
      <c r="K88" s="14">
        <v>198</v>
      </c>
      <c r="L88">
        <v>473</v>
      </c>
      <c r="M88">
        <v>595</v>
      </c>
    </row>
    <row r="89" spans="1:13" x14ac:dyDescent="0.25">
      <c r="A89" s="44" t="s">
        <v>163</v>
      </c>
      <c r="B89" s="42" t="s">
        <v>132</v>
      </c>
      <c r="C89" s="18">
        <v>33.200000000000003</v>
      </c>
      <c r="D89">
        <v>54.2</v>
      </c>
      <c r="E89">
        <v>84.9</v>
      </c>
      <c r="F89">
        <v>156</v>
      </c>
      <c r="G89" s="14">
        <v>220</v>
      </c>
      <c r="H89">
        <v>281</v>
      </c>
      <c r="I89">
        <v>380</v>
      </c>
      <c r="J89" s="18">
        <v>243</v>
      </c>
      <c r="K89" s="14">
        <v>306</v>
      </c>
      <c r="L89">
        <v>730</v>
      </c>
      <c r="M89">
        <v>918</v>
      </c>
    </row>
    <row r="90" spans="1:13" x14ac:dyDescent="0.25">
      <c r="A90" s="45" t="s">
        <v>164</v>
      </c>
      <c r="B90" s="46" t="s">
        <v>132</v>
      </c>
      <c r="C90" s="22">
        <v>57.2</v>
      </c>
      <c r="D90" s="9">
        <v>93.4</v>
      </c>
      <c r="E90" s="9">
        <v>146</v>
      </c>
      <c r="F90" s="9">
        <v>269</v>
      </c>
      <c r="G90" s="19">
        <v>391</v>
      </c>
      <c r="H90" s="22">
        <v>572</v>
      </c>
      <c r="I90" s="19">
        <v>773</v>
      </c>
      <c r="J90" s="22">
        <v>419</v>
      </c>
      <c r="K90" s="19">
        <v>527</v>
      </c>
      <c r="L90" s="22">
        <v>1260</v>
      </c>
      <c r="M90" s="9">
        <v>1580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1.28</v>
      </c>
      <c r="E105" s="50">
        <v>1.19</v>
      </c>
      <c r="F105" s="50">
        <v>1.0900000000000001</v>
      </c>
      <c r="G105" s="50">
        <v>0.91</v>
      </c>
      <c r="H105" s="50">
        <v>0.81</v>
      </c>
      <c r="I105" s="50">
        <v>0.72</v>
      </c>
      <c r="J105" s="50">
        <v>0.62</v>
      </c>
      <c r="K105" s="49"/>
      <c r="L105" s="49"/>
      <c r="M105" s="49"/>
    </row>
    <row r="106" spans="1:13" x14ac:dyDescent="0.25">
      <c r="B106" s="49" t="s">
        <v>79</v>
      </c>
      <c r="C106" s="49"/>
      <c r="D106" s="50">
        <v>1.2</v>
      </c>
      <c r="E106" s="50">
        <v>1.1399999999999999</v>
      </c>
      <c r="F106" s="50">
        <v>1.07</v>
      </c>
      <c r="G106" s="50">
        <v>0.93</v>
      </c>
      <c r="H106" s="50">
        <v>0.86</v>
      </c>
      <c r="I106" s="50">
        <v>0.78</v>
      </c>
      <c r="J106" s="50">
        <v>0.7</v>
      </c>
      <c r="K106" s="49"/>
      <c r="L106" s="49"/>
      <c r="M106" s="49"/>
    </row>
    <row r="107" spans="1:13" x14ac:dyDescent="0.25">
      <c r="A107" s="9"/>
      <c r="B107" s="51" t="s">
        <v>80</v>
      </c>
      <c r="C107" s="51"/>
      <c r="D107" s="52">
        <v>0.86</v>
      </c>
      <c r="E107" s="52">
        <v>0.91</v>
      </c>
      <c r="F107" s="52">
        <v>0.96</v>
      </c>
      <c r="G107" s="52">
        <v>1.03</v>
      </c>
      <c r="H107" s="52">
        <v>1.05</v>
      </c>
      <c r="I107" s="52">
        <v>1.07</v>
      </c>
      <c r="J107" s="52">
        <v>1.08</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D47:J47"/>
    <mergeCell ref="C61:G61"/>
    <mergeCell ref="H61:I61"/>
    <mergeCell ref="J61:M61"/>
    <mergeCell ref="A62:B62"/>
    <mergeCell ref="C62:G62"/>
    <mergeCell ref="H62:I62"/>
    <mergeCell ref="J62:K63"/>
    <mergeCell ref="L62:M62"/>
    <mergeCell ref="A63:B63"/>
    <mergeCell ref="A72:B72"/>
    <mergeCell ref="H63:I63"/>
    <mergeCell ref="L63:M63"/>
    <mergeCell ref="A64:B64"/>
    <mergeCell ref="C64:M64"/>
    <mergeCell ref="A65:B65"/>
    <mergeCell ref="A66:B66"/>
    <mergeCell ref="A67:B67"/>
    <mergeCell ref="A68:B68"/>
    <mergeCell ref="A69:B69"/>
    <mergeCell ref="A70:B70"/>
    <mergeCell ref="A71:B71"/>
    <mergeCell ref="A79:B79"/>
    <mergeCell ref="D103:J103"/>
    <mergeCell ref="A73:B73"/>
    <mergeCell ref="A74:B74"/>
    <mergeCell ref="A75:B75"/>
    <mergeCell ref="A76:B76"/>
    <mergeCell ref="A77:B77"/>
    <mergeCell ref="A78:B78"/>
  </mergeCells>
  <pageMargins left="0.7" right="0.7" top="0.75" bottom="0.75" header="0.3" footer="0.3"/>
  <ignoredErrors>
    <ignoredError sqref="A15:B23 B25:B34 A28:A34 B81:B90" numberStoredAsText="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workbookViewId="0">
      <selection activeCell="C2" sqref="C2"/>
    </sheetView>
  </sheetViews>
  <sheetFormatPr defaultColWidth="11.7109375" defaultRowHeight="15" x14ac:dyDescent="0.25"/>
  <cols>
    <col min="1" max="1" width="10" customWidth="1"/>
    <col min="2" max="2" width="5.7109375" customWidth="1"/>
    <col min="3" max="7" width="9.140625" customWidth="1"/>
    <col min="8" max="9" width="11.7109375" customWidth="1"/>
    <col min="10" max="11" width="9.140625" customWidth="1"/>
    <col min="12" max="13" width="11.7109375" customWidth="1"/>
    <col min="14" max="14" width="10.7109375" customWidth="1"/>
  </cols>
  <sheetData>
    <row r="1" spans="1:14" ht="18.75" x14ac:dyDescent="0.3">
      <c r="A1" s="1" t="s">
        <v>0</v>
      </c>
      <c r="D1" s="2"/>
      <c r="I1" s="25"/>
      <c r="J1" s="25"/>
      <c r="K1" s="25"/>
      <c r="M1" s="25"/>
    </row>
    <row r="2" spans="1:14" x14ac:dyDescent="0.25">
      <c r="A2" s="13"/>
    </row>
    <row r="3" spans="1:14" x14ac:dyDescent="0.25">
      <c r="A3" s="2" t="s">
        <v>602</v>
      </c>
    </row>
    <row r="5" spans="1:14" x14ac:dyDescent="0.25">
      <c r="A5" s="26"/>
      <c r="B5" s="12"/>
      <c r="C5" s="249" t="s">
        <v>108</v>
      </c>
      <c r="D5" s="250"/>
      <c r="E5" s="250"/>
      <c r="F5" s="250"/>
      <c r="G5" s="251"/>
      <c r="H5" s="249" t="s">
        <v>109</v>
      </c>
      <c r="I5" s="251"/>
      <c r="J5" s="227" t="s">
        <v>110</v>
      </c>
      <c r="K5" s="228"/>
      <c r="L5" s="228"/>
      <c r="M5" s="228"/>
    </row>
    <row r="6" spans="1:14" x14ac:dyDescent="0.25">
      <c r="A6" s="252" t="s">
        <v>91</v>
      </c>
      <c r="B6" s="246"/>
      <c r="C6" s="253" t="s">
        <v>111</v>
      </c>
      <c r="D6" s="254"/>
      <c r="E6" s="254"/>
      <c r="F6" s="254"/>
      <c r="G6" s="255"/>
      <c r="H6" s="253" t="s">
        <v>200</v>
      </c>
      <c r="I6" s="255"/>
      <c r="J6" s="256" t="s">
        <v>113</v>
      </c>
      <c r="K6" s="257"/>
      <c r="L6" s="249" t="s">
        <v>201</v>
      </c>
      <c r="M6" s="250"/>
    </row>
    <row r="7" spans="1:14" x14ac:dyDescent="0.25">
      <c r="A7" s="259" t="s">
        <v>92</v>
      </c>
      <c r="B7" s="260"/>
      <c r="C7" s="27">
        <v>0.73701743383021068</v>
      </c>
      <c r="D7" s="28">
        <v>1.1002650955224382</v>
      </c>
      <c r="E7" s="28">
        <v>1.5720333282886045</v>
      </c>
      <c r="F7" s="28">
        <v>2.1656625941871539</v>
      </c>
      <c r="G7" s="29">
        <v>2.8946768462049164</v>
      </c>
      <c r="H7" s="261" t="s">
        <v>115</v>
      </c>
      <c r="I7" s="262"/>
      <c r="J7" s="206"/>
      <c r="K7" s="258"/>
      <c r="L7" s="261" t="s">
        <v>116</v>
      </c>
      <c r="M7" s="245"/>
    </row>
    <row r="8" spans="1:14" x14ac:dyDescent="0.25">
      <c r="A8" s="208" t="s">
        <v>94</v>
      </c>
      <c r="B8" s="244"/>
      <c r="C8" s="227" t="s">
        <v>117</v>
      </c>
      <c r="D8" s="228"/>
      <c r="E8" s="228"/>
      <c r="F8" s="228"/>
      <c r="G8" s="228"/>
      <c r="H8" s="228"/>
      <c r="I8" s="228"/>
      <c r="J8" s="228"/>
      <c r="K8" s="228"/>
      <c r="L8" s="228"/>
      <c r="M8" s="228"/>
      <c r="N8" s="2"/>
    </row>
    <row r="9" spans="1:14" x14ac:dyDescent="0.25">
      <c r="A9" s="245" t="s">
        <v>98</v>
      </c>
      <c r="B9" s="246"/>
      <c r="C9" s="30">
        <v>-40</v>
      </c>
      <c r="D9" s="31">
        <v>-20</v>
      </c>
      <c r="E9" s="31">
        <v>0</v>
      </c>
      <c r="F9" s="31">
        <v>20</v>
      </c>
      <c r="G9" s="31">
        <v>40</v>
      </c>
      <c r="H9" s="54">
        <v>-40</v>
      </c>
      <c r="I9" s="37">
        <v>40</v>
      </c>
      <c r="J9" s="31">
        <v>-40</v>
      </c>
      <c r="K9" s="31">
        <v>40</v>
      </c>
      <c r="L9" s="30">
        <v>-40</v>
      </c>
      <c r="M9" s="31">
        <v>40</v>
      </c>
    </row>
    <row r="10" spans="1:14" x14ac:dyDescent="0.25">
      <c r="A10" s="265" t="s">
        <v>118</v>
      </c>
      <c r="B10" s="248"/>
      <c r="C10" s="72" t="s">
        <v>119</v>
      </c>
      <c r="D10" s="74" t="s">
        <v>119</v>
      </c>
      <c r="E10" s="74" t="s">
        <v>119</v>
      </c>
      <c r="F10" s="26">
        <v>0.13900000000000001</v>
      </c>
      <c r="G10" s="12">
        <v>0.20899999999999999</v>
      </c>
      <c r="H10">
        <v>0.28699999999999998</v>
      </c>
      <c r="I10">
        <v>0.39200000000000002</v>
      </c>
      <c r="J10" s="33">
        <v>0.72499999999999998</v>
      </c>
      <c r="K10" s="12">
        <v>0.90500000000000003</v>
      </c>
      <c r="L10" s="33">
        <v>1.1299999999999999</v>
      </c>
      <c r="M10" s="26">
        <v>1.42</v>
      </c>
    </row>
    <row r="11" spans="1:14" x14ac:dyDescent="0.25">
      <c r="A11" s="263" t="s">
        <v>120</v>
      </c>
      <c r="B11" s="243"/>
      <c r="C11" s="76" t="s">
        <v>119</v>
      </c>
      <c r="D11">
        <v>0.13500000000000001</v>
      </c>
      <c r="E11">
        <v>0.221</v>
      </c>
      <c r="F11">
        <v>0.34399999999999997</v>
      </c>
      <c r="G11" s="14">
        <v>0.51400000000000001</v>
      </c>
      <c r="H11">
        <v>0.70499999999999996</v>
      </c>
      <c r="I11">
        <v>0.96299999999999997</v>
      </c>
      <c r="J11" s="18">
        <v>1.42</v>
      </c>
      <c r="K11" s="14">
        <v>1.78</v>
      </c>
      <c r="L11" s="35">
        <v>2.8</v>
      </c>
      <c r="M11">
        <v>3.49</v>
      </c>
    </row>
    <row r="12" spans="1:14" x14ac:dyDescent="0.25">
      <c r="A12" s="263" t="s">
        <v>121</v>
      </c>
      <c r="B12" s="243"/>
      <c r="C12" s="18">
        <v>0.14299999999999999</v>
      </c>
      <c r="D12">
        <v>0.246</v>
      </c>
      <c r="E12">
        <v>0.40100000000000002</v>
      </c>
      <c r="F12">
        <v>0.622</v>
      </c>
      <c r="G12" s="14">
        <v>0.93</v>
      </c>
      <c r="H12">
        <v>1.28</v>
      </c>
      <c r="I12">
        <v>1.74</v>
      </c>
      <c r="J12" s="18">
        <v>2.23</v>
      </c>
      <c r="K12" s="14">
        <v>2.78</v>
      </c>
      <c r="L12" s="18">
        <v>5.07</v>
      </c>
      <c r="M12">
        <v>6.33</v>
      </c>
    </row>
    <row r="13" spans="1:14" x14ac:dyDescent="0.25">
      <c r="A13" s="242" t="s">
        <v>122</v>
      </c>
      <c r="B13" s="243"/>
      <c r="C13" s="18">
        <v>0.24399999999999999</v>
      </c>
      <c r="D13" s="32">
        <v>0.42</v>
      </c>
      <c r="E13">
        <v>0.68300000000000005</v>
      </c>
      <c r="F13">
        <v>1.06</v>
      </c>
      <c r="G13" s="14">
        <v>1.58</v>
      </c>
      <c r="H13">
        <v>2.17</v>
      </c>
      <c r="I13">
        <v>2.96</v>
      </c>
      <c r="J13" s="18">
        <v>3.32</v>
      </c>
      <c r="K13" s="14">
        <v>4.1500000000000004</v>
      </c>
      <c r="L13" s="18">
        <v>8.6300000000000008</v>
      </c>
      <c r="M13">
        <v>10.8</v>
      </c>
    </row>
    <row r="14" spans="1:14" x14ac:dyDescent="0.25">
      <c r="A14" s="263" t="s">
        <v>123</v>
      </c>
      <c r="B14" s="243"/>
      <c r="C14" s="77">
        <v>0.38</v>
      </c>
      <c r="D14">
        <v>0.65200000000000002</v>
      </c>
      <c r="E14">
        <v>1.06</v>
      </c>
      <c r="F14">
        <v>1.64</v>
      </c>
      <c r="G14" s="14">
        <v>2.4500000000000002</v>
      </c>
      <c r="H14">
        <v>3.35</v>
      </c>
      <c r="I14">
        <v>4.5599999999999996</v>
      </c>
      <c r="J14" s="18">
        <v>4.62</v>
      </c>
      <c r="K14" s="14">
        <v>5.77</v>
      </c>
      <c r="L14" s="18">
        <v>13.4</v>
      </c>
      <c r="M14">
        <v>16.7</v>
      </c>
    </row>
    <row r="15" spans="1:14" x14ac:dyDescent="0.25">
      <c r="A15" s="263" t="s">
        <v>83</v>
      </c>
      <c r="B15" s="243"/>
      <c r="C15" s="18">
        <v>0.77400000000000002</v>
      </c>
      <c r="D15">
        <v>1.33</v>
      </c>
      <c r="E15">
        <v>2.15</v>
      </c>
      <c r="F15">
        <v>3.32</v>
      </c>
      <c r="G15" s="14">
        <v>4.95</v>
      </c>
      <c r="H15">
        <v>6.77</v>
      </c>
      <c r="I15">
        <v>9.2100000000000009</v>
      </c>
      <c r="J15" s="18">
        <v>7.88</v>
      </c>
      <c r="K15" s="14">
        <v>9.83</v>
      </c>
      <c r="L15" s="18">
        <v>23.6</v>
      </c>
      <c r="M15">
        <v>29.5</v>
      </c>
    </row>
    <row r="16" spans="1:14" x14ac:dyDescent="0.25">
      <c r="A16" s="263" t="s">
        <v>84</v>
      </c>
      <c r="B16" s="243"/>
      <c r="C16" s="18">
        <v>1.35</v>
      </c>
      <c r="D16">
        <v>2.3199999999999998</v>
      </c>
      <c r="E16">
        <v>3.75</v>
      </c>
      <c r="F16">
        <v>5.79</v>
      </c>
      <c r="G16" s="14">
        <v>8.61</v>
      </c>
      <c r="H16">
        <v>11.8</v>
      </c>
      <c r="I16" s="36">
        <v>16</v>
      </c>
      <c r="J16" s="53">
        <v>12</v>
      </c>
      <c r="K16" s="57">
        <v>15</v>
      </c>
      <c r="L16" s="53">
        <v>36</v>
      </c>
      <c r="M16">
        <v>44.9</v>
      </c>
    </row>
    <row r="17" spans="1:13" x14ac:dyDescent="0.25">
      <c r="A17" s="263" t="s">
        <v>85</v>
      </c>
      <c r="B17" s="243"/>
      <c r="C17" s="18">
        <v>2.15</v>
      </c>
      <c r="D17">
        <v>3.67</v>
      </c>
      <c r="E17">
        <v>5.93</v>
      </c>
      <c r="F17">
        <v>9.16</v>
      </c>
      <c r="G17" s="14">
        <v>13.6</v>
      </c>
      <c r="H17">
        <v>18.600000000000001</v>
      </c>
      <c r="I17">
        <v>25.3</v>
      </c>
      <c r="J17" s="53">
        <v>17</v>
      </c>
      <c r="K17" s="14">
        <v>21.2</v>
      </c>
      <c r="L17" s="18">
        <v>50.9</v>
      </c>
      <c r="M17">
        <v>63.6</v>
      </c>
    </row>
    <row r="18" spans="1:13" x14ac:dyDescent="0.25">
      <c r="A18" s="263" t="s">
        <v>86</v>
      </c>
      <c r="B18" s="243"/>
      <c r="C18" s="18">
        <v>4.21</v>
      </c>
      <c r="D18">
        <v>7.22</v>
      </c>
      <c r="E18">
        <v>11.8</v>
      </c>
      <c r="F18">
        <v>18.5</v>
      </c>
      <c r="G18" s="57">
        <v>28</v>
      </c>
      <c r="H18">
        <v>38.4</v>
      </c>
      <c r="I18">
        <v>52.2</v>
      </c>
      <c r="J18" s="18">
        <v>29.5</v>
      </c>
      <c r="K18" s="14">
        <v>36.9</v>
      </c>
      <c r="L18" s="18">
        <v>88.6</v>
      </c>
      <c r="M18">
        <v>111</v>
      </c>
    </row>
    <row r="19" spans="1:13" x14ac:dyDescent="0.25">
      <c r="A19" s="263" t="s">
        <v>87</v>
      </c>
      <c r="B19" s="243"/>
      <c r="C19" s="18">
        <v>6.49</v>
      </c>
      <c r="D19">
        <v>11.1</v>
      </c>
      <c r="E19">
        <v>18.2</v>
      </c>
      <c r="F19">
        <v>28.5</v>
      </c>
      <c r="G19" s="14">
        <v>43.1</v>
      </c>
      <c r="H19">
        <v>67.8</v>
      </c>
      <c r="I19" s="36">
        <v>92</v>
      </c>
      <c r="J19" s="18">
        <v>45.5</v>
      </c>
      <c r="K19" s="14">
        <v>56.9</v>
      </c>
      <c r="L19" s="18">
        <v>137</v>
      </c>
      <c r="M19">
        <v>171</v>
      </c>
    </row>
    <row r="20" spans="1:13" x14ac:dyDescent="0.25">
      <c r="A20" s="263" t="s">
        <v>88</v>
      </c>
      <c r="B20" s="243"/>
      <c r="C20" s="18">
        <v>9.27</v>
      </c>
      <c r="D20">
        <v>15.9</v>
      </c>
      <c r="E20">
        <v>25.9</v>
      </c>
      <c r="F20">
        <v>40.6</v>
      </c>
      <c r="G20" s="14">
        <v>61.6</v>
      </c>
      <c r="H20">
        <v>108</v>
      </c>
      <c r="I20">
        <v>146</v>
      </c>
      <c r="J20" s="53">
        <v>65</v>
      </c>
      <c r="K20" s="14">
        <v>81.099999999999994</v>
      </c>
      <c r="L20" s="18">
        <v>195</v>
      </c>
      <c r="M20">
        <v>243</v>
      </c>
    </row>
    <row r="21" spans="1:13" x14ac:dyDescent="0.25">
      <c r="A21" s="263" t="s">
        <v>89</v>
      </c>
      <c r="B21" s="243"/>
      <c r="C21" s="18">
        <v>12.5</v>
      </c>
      <c r="D21">
        <v>21.5</v>
      </c>
      <c r="E21">
        <v>35.1</v>
      </c>
      <c r="F21" s="36">
        <v>55</v>
      </c>
      <c r="G21" s="14">
        <v>83.3</v>
      </c>
      <c r="H21">
        <v>160</v>
      </c>
      <c r="I21">
        <v>217</v>
      </c>
      <c r="J21" s="18">
        <v>87.9</v>
      </c>
      <c r="K21" s="14">
        <v>110</v>
      </c>
      <c r="L21" s="18">
        <v>264</v>
      </c>
      <c r="M21">
        <v>329</v>
      </c>
    </row>
    <row r="22" spans="1:13" x14ac:dyDescent="0.25">
      <c r="A22" s="264" t="s">
        <v>90</v>
      </c>
      <c r="B22" s="238"/>
      <c r="C22" s="18">
        <v>16.3</v>
      </c>
      <c r="D22">
        <v>27.9</v>
      </c>
      <c r="E22">
        <v>45.6</v>
      </c>
      <c r="F22">
        <v>71.400000000000006</v>
      </c>
      <c r="G22" s="14">
        <v>108</v>
      </c>
      <c r="H22">
        <v>223</v>
      </c>
      <c r="I22">
        <v>306</v>
      </c>
      <c r="J22" s="18">
        <v>114</v>
      </c>
      <c r="K22" s="14">
        <v>143</v>
      </c>
      <c r="L22" s="18">
        <v>343</v>
      </c>
      <c r="M22">
        <v>428</v>
      </c>
    </row>
    <row r="23" spans="1:13" x14ac:dyDescent="0.25">
      <c r="A23" s="239" t="s">
        <v>124</v>
      </c>
      <c r="B23" s="240"/>
      <c r="C23" s="18"/>
      <c r="H23" s="2"/>
      <c r="I23" s="2"/>
    </row>
    <row r="24" spans="1:13" x14ac:dyDescent="0.25">
      <c r="A24" s="37" t="s">
        <v>125</v>
      </c>
      <c r="B24" s="140" t="s">
        <v>126</v>
      </c>
      <c r="C24" s="18"/>
      <c r="H24" s="2"/>
      <c r="I24" s="2"/>
    </row>
    <row r="25" spans="1:13" x14ac:dyDescent="0.25">
      <c r="A25" s="39" t="s">
        <v>118</v>
      </c>
      <c r="B25" s="40" t="s">
        <v>127</v>
      </c>
      <c r="C25" s="76" t="s">
        <v>119</v>
      </c>
      <c r="D25">
        <v>0.10299999999999999</v>
      </c>
      <c r="E25">
        <v>0.16400000000000001</v>
      </c>
      <c r="F25" s="32">
        <v>0.25</v>
      </c>
      <c r="G25" s="14">
        <v>0.36599999999999999</v>
      </c>
      <c r="H25">
        <v>0.497</v>
      </c>
      <c r="I25">
        <v>0.67100000000000004</v>
      </c>
      <c r="J25" s="18">
        <v>1.34</v>
      </c>
      <c r="K25" s="14">
        <v>1.67</v>
      </c>
      <c r="L25" s="18">
        <v>2.0299999999999998</v>
      </c>
      <c r="M25">
        <v>2.54</v>
      </c>
    </row>
    <row r="26" spans="1:13" x14ac:dyDescent="0.25">
      <c r="A26" s="41" t="s">
        <v>120</v>
      </c>
      <c r="B26" s="42" t="s">
        <v>127</v>
      </c>
      <c r="C26" s="18">
        <v>0.122</v>
      </c>
      <c r="D26">
        <v>0.20399999999999999</v>
      </c>
      <c r="E26">
        <v>0.32400000000000001</v>
      </c>
      <c r="F26">
        <v>0.49299999999999999</v>
      </c>
      <c r="G26" s="14">
        <v>0.72099999999999997</v>
      </c>
      <c r="H26">
        <v>0.97899999999999998</v>
      </c>
      <c r="I26">
        <v>1.32</v>
      </c>
      <c r="J26" s="18">
        <v>2.23</v>
      </c>
      <c r="K26" s="14">
        <v>2.79</v>
      </c>
      <c r="L26" s="18">
        <v>4.01</v>
      </c>
      <c r="M26" s="34">
        <v>5</v>
      </c>
    </row>
    <row r="27" spans="1:13" x14ac:dyDescent="0.25">
      <c r="A27" s="44" t="s">
        <v>122</v>
      </c>
      <c r="B27" s="42" t="s">
        <v>127</v>
      </c>
      <c r="C27" s="18">
        <v>0.27700000000000002</v>
      </c>
      <c r="D27">
        <v>0.46200000000000002</v>
      </c>
      <c r="E27">
        <v>0.73199999999999998</v>
      </c>
      <c r="F27">
        <v>1.1100000000000001</v>
      </c>
      <c r="G27" s="14">
        <v>1.62</v>
      </c>
      <c r="H27" s="34">
        <v>2.2000000000000002</v>
      </c>
      <c r="I27">
        <v>2.97</v>
      </c>
      <c r="J27" s="18">
        <v>4.13</v>
      </c>
      <c r="K27" s="14">
        <v>5.15</v>
      </c>
      <c r="L27" s="18">
        <v>9.0299999999999994</v>
      </c>
      <c r="M27">
        <v>11.3</v>
      </c>
    </row>
    <row r="28" spans="1:13" x14ac:dyDescent="0.25">
      <c r="A28" s="44" t="s">
        <v>128</v>
      </c>
      <c r="B28" s="42" t="s">
        <v>127</v>
      </c>
      <c r="C28" s="18">
        <v>0.54400000000000004</v>
      </c>
      <c r="D28">
        <v>0.90700000000000003</v>
      </c>
      <c r="E28">
        <v>1.44</v>
      </c>
      <c r="F28">
        <v>2.1800000000000002</v>
      </c>
      <c r="G28" s="14">
        <v>3.18</v>
      </c>
      <c r="H28">
        <v>4.32</v>
      </c>
      <c r="I28">
        <v>5.82</v>
      </c>
      <c r="J28" s="18">
        <v>6.86</v>
      </c>
      <c r="K28" s="14">
        <v>8.57</v>
      </c>
      <c r="L28" s="18">
        <v>17.7</v>
      </c>
      <c r="M28">
        <v>22.1</v>
      </c>
    </row>
    <row r="29" spans="1:13" x14ac:dyDescent="0.25">
      <c r="A29" s="44" t="s">
        <v>129</v>
      </c>
      <c r="B29" s="42" t="s">
        <v>127</v>
      </c>
      <c r="C29" s="18">
        <v>1.17</v>
      </c>
      <c r="D29">
        <v>1.95</v>
      </c>
      <c r="E29">
        <v>3.08</v>
      </c>
      <c r="F29">
        <v>4.66</v>
      </c>
      <c r="G29" s="14">
        <v>6.82</v>
      </c>
      <c r="H29">
        <v>9.25</v>
      </c>
      <c r="I29">
        <v>12.5</v>
      </c>
      <c r="J29" s="18">
        <v>12.2</v>
      </c>
      <c r="K29" s="14">
        <v>15.3</v>
      </c>
      <c r="L29" s="18">
        <v>36.700000000000003</v>
      </c>
      <c r="M29">
        <v>45.8</v>
      </c>
    </row>
    <row r="30" spans="1:13" x14ac:dyDescent="0.25">
      <c r="A30" s="44" t="s">
        <v>130</v>
      </c>
      <c r="B30" s="42" t="s">
        <v>127</v>
      </c>
      <c r="C30" s="18">
        <v>1.79</v>
      </c>
      <c r="D30">
        <v>2.97</v>
      </c>
      <c r="E30" s="34">
        <v>4.7</v>
      </c>
      <c r="F30">
        <v>7.11</v>
      </c>
      <c r="G30" s="14">
        <v>10.4</v>
      </c>
      <c r="H30">
        <v>14.1</v>
      </c>
      <c r="I30" s="36">
        <v>19</v>
      </c>
      <c r="J30" s="18">
        <v>16.899999999999999</v>
      </c>
      <c r="K30" s="14">
        <v>21.1</v>
      </c>
      <c r="L30" s="18">
        <v>50.6</v>
      </c>
      <c r="M30">
        <v>63.2</v>
      </c>
    </row>
    <row r="31" spans="1:13" x14ac:dyDescent="0.25">
      <c r="A31" s="44" t="s">
        <v>131</v>
      </c>
      <c r="B31" s="42" t="s">
        <v>132</v>
      </c>
      <c r="C31" s="18">
        <v>4.16</v>
      </c>
      <c r="D31">
        <v>6.91</v>
      </c>
      <c r="E31">
        <v>10.9</v>
      </c>
      <c r="F31">
        <v>16.5</v>
      </c>
      <c r="G31" s="14">
        <v>24.1</v>
      </c>
      <c r="H31">
        <v>32.700000000000003</v>
      </c>
      <c r="I31">
        <v>44.1</v>
      </c>
      <c r="J31" s="53">
        <v>32</v>
      </c>
      <c r="K31" s="57">
        <v>40</v>
      </c>
      <c r="L31" s="18">
        <v>96.1</v>
      </c>
      <c r="M31">
        <v>120</v>
      </c>
    </row>
    <row r="32" spans="1:13" x14ac:dyDescent="0.25">
      <c r="A32" s="44" t="s">
        <v>133</v>
      </c>
      <c r="B32" s="42" t="s">
        <v>132</v>
      </c>
      <c r="C32" s="18">
        <v>6.51</v>
      </c>
      <c r="D32" s="36">
        <v>11</v>
      </c>
      <c r="E32">
        <v>17.399999999999999</v>
      </c>
      <c r="F32">
        <v>26.3</v>
      </c>
      <c r="G32" s="14">
        <v>38.4</v>
      </c>
      <c r="H32">
        <v>52.1</v>
      </c>
      <c r="I32">
        <v>70.3</v>
      </c>
      <c r="J32" s="18">
        <v>45.7</v>
      </c>
      <c r="K32" s="57">
        <v>57</v>
      </c>
      <c r="L32" s="18">
        <v>137</v>
      </c>
      <c r="M32">
        <v>171</v>
      </c>
    </row>
    <row r="33" spans="1:14" x14ac:dyDescent="0.25">
      <c r="A33" s="44" t="s">
        <v>134</v>
      </c>
      <c r="B33" s="42" t="s">
        <v>132</v>
      </c>
      <c r="C33" s="18">
        <v>10.1</v>
      </c>
      <c r="D33">
        <v>17.2</v>
      </c>
      <c r="E33">
        <v>28.1</v>
      </c>
      <c r="F33">
        <v>44.1</v>
      </c>
      <c r="G33" s="14">
        <v>66.8</v>
      </c>
      <c r="H33" s="36">
        <v>92</v>
      </c>
      <c r="I33">
        <v>124</v>
      </c>
      <c r="J33" s="18">
        <v>70.599999999999994</v>
      </c>
      <c r="K33" s="14">
        <v>88.1</v>
      </c>
      <c r="L33" s="18">
        <v>212</v>
      </c>
      <c r="M33">
        <v>264</v>
      </c>
    </row>
    <row r="34" spans="1:14" x14ac:dyDescent="0.25">
      <c r="A34" s="45" t="s">
        <v>135</v>
      </c>
      <c r="B34" s="46" t="s">
        <v>132</v>
      </c>
      <c r="C34" s="22">
        <v>17.3</v>
      </c>
      <c r="D34" s="9">
        <v>29.7</v>
      </c>
      <c r="E34" s="9">
        <v>48.4</v>
      </c>
      <c r="F34" s="9">
        <v>15.9</v>
      </c>
      <c r="G34" s="19">
        <v>115</v>
      </c>
      <c r="H34" s="22">
        <v>187</v>
      </c>
      <c r="I34" s="19">
        <v>253</v>
      </c>
      <c r="J34" s="22">
        <v>121</v>
      </c>
      <c r="K34" s="19">
        <v>152</v>
      </c>
      <c r="L34" s="22">
        <v>364</v>
      </c>
      <c r="M34" s="9">
        <v>455</v>
      </c>
    </row>
    <row r="35" spans="1:14" x14ac:dyDescent="0.25">
      <c r="A35" s="47" t="s">
        <v>136</v>
      </c>
    </row>
    <row r="36" spans="1:14" x14ac:dyDescent="0.25">
      <c r="A36" s="48" t="s">
        <v>143</v>
      </c>
    </row>
    <row r="37" spans="1:14" x14ac:dyDescent="0.25">
      <c r="A37" s="48" t="s">
        <v>137</v>
      </c>
    </row>
    <row r="38" spans="1:14" x14ac:dyDescent="0.25">
      <c r="A38" s="48" t="s">
        <v>138</v>
      </c>
    </row>
    <row r="39" spans="1:14" x14ac:dyDescent="0.25">
      <c r="A39" s="48" t="s">
        <v>762</v>
      </c>
    </row>
    <row r="40" spans="1:14" x14ac:dyDescent="0.25">
      <c r="A40" s="48"/>
    </row>
    <row r="41" spans="1:14" x14ac:dyDescent="0.25">
      <c r="A41" s="48"/>
    </row>
    <row r="42" spans="1:14" x14ac:dyDescent="0.25">
      <c r="A42" s="48" t="s">
        <v>763</v>
      </c>
    </row>
    <row r="43" spans="1:14" x14ac:dyDescent="0.25">
      <c r="A43" s="48"/>
    </row>
    <row r="44" spans="1:14" x14ac:dyDescent="0.25">
      <c r="A44" s="48"/>
    </row>
    <row r="45" spans="1:14" x14ac:dyDescent="0.25">
      <c r="A45" s="48" t="s">
        <v>139</v>
      </c>
    </row>
    <row r="46" spans="1:14" x14ac:dyDescent="0.25">
      <c r="A46" s="48" t="s">
        <v>140</v>
      </c>
    </row>
    <row r="47" spans="1:14" x14ac:dyDescent="0.25">
      <c r="B47" s="49"/>
      <c r="C47" s="49"/>
      <c r="D47" s="241" t="s">
        <v>141</v>
      </c>
      <c r="E47" s="241"/>
      <c r="F47" s="241"/>
      <c r="G47" s="241"/>
      <c r="H47" s="241"/>
      <c r="I47" s="241"/>
      <c r="J47" s="241"/>
      <c r="K47" s="49"/>
      <c r="L47" s="49"/>
      <c r="M47" s="49"/>
      <c r="N47" s="49"/>
    </row>
    <row r="48" spans="1:14" x14ac:dyDescent="0.25">
      <c r="B48" s="49"/>
      <c r="C48" s="49"/>
      <c r="D48" s="49">
        <v>80</v>
      </c>
      <c r="E48" s="49">
        <v>90</v>
      </c>
      <c r="F48" s="49">
        <v>100</v>
      </c>
      <c r="G48" s="49">
        <v>110</v>
      </c>
      <c r="H48" s="49">
        <v>120</v>
      </c>
      <c r="I48" s="49">
        <v>130</v>
      </c>
      <c r="J48" s="49">
        <v>140</v>
      </c>
      <c r="K48" s="49"/>
      <c r="L48" s="49"/>
      <c r="M48" s="49"/>
      <c r="N48" s="49"/>
    </row>
    <row r="49" spans="1:14" x14ac:dyDescent="0.25">
      <c r="B49" s="49" t="s">
        <v>142</v>
      </c>
      <c r="C49" s="49"/>
      <c r="D49" s="50">
        <v>1.27</v>
      </c>
      <c r="E49" s="49">
        <v>1.1599999999999999</v>
      </c>
      <c r="F49" s="49">
        <v>1.05</v>
      </c>
      <c r="G49" s="49">
        <v>0.95</v>
      </c>
      <c r="H49" s="49">
        <v>0.84</v>
      </c>
      <c r="I49" s="49">
        <v>0.73</v>
      </c>
      <c r="J49" s="50">
        <v>0.63</v>
      </c>
      <c r="K49" s="49"/>
      <c r="L49" s="49"/>
      <c r="M49" s="49"/>
      <c r="N49" s="49"/>
    </row>
    <row r="50" spans="1:14" x14ac:dyDescent="0.25">
      <c r="B50" s="49" t="s">
        <v>79</v>
      </c>
      <c r="C50" s="49"/>
      <c r="D50" s="50">
        <v>1.19</v>
      </c>
      <c r="E50" s="50">
        <v>1.1100000000000001</v>
      </c>
      <c r="F50" s="50">
        <v>1.04</v>
      </c>
      <c r="G50" s="50">
        <v>0.96</v>
      </c>
      <c r="H50" s="50">
        <v>0.88</v>
      </c>
      <c r="I50" s="50">
        <v>0.8</v>
      </c>
      <c r="J50" s="50">
        <v>0.71</v>
      </c>
      <c r="K50" s="49"/>
      <c r="L50" s="49"/>
      <c r="M50" s="49"/>
      <c r="N50" s="49"/>
    </row>
    <row r="51" spans="1:14" x14ac:dyDescent="0.25">
      <c r="A51" s="9"/>
      <c r="B51" s="51" t="s">
        <v>80</v>
      </c>
      <c r="C51" s="51"/>
      <c r="D51" s="51">
        <v>0.87</v>
      </c>
      <c r="E51" s="52">
        <v>0.93</v>
      </c>
      <c r="F51" s="51">
        <v>0.98</v>
      </c>
      <c r="G51" s="51">
        <v>1.02</v>
      </c>
      <c r="H51" s="52">
        <v>1.05</v>
      </c>
      <c r="I51" s="51">
        <v>1.06</v>
      </c>
      <c r="J51" s="79">
        <v>1.06</v>
      </c>
      <c r="K51" s="51"/>
      <c r="L51" s="51"/>
      <c r="M51" s="51"/>
      <c r="N51" s="49"/>
    </row>
    <row r="52" spans="1:14" x14ac:dyDescent="0.25">
      <c r="A52" s="48" t="s">
        <v>506</v>
      </c>
    </row>
    <row r="53" spans="1:14" x14ac:dyDescent="0.25">
      <c r="A53" s="48" t="s">
        <v>507</v>
      </c>
    </row>
    <row r="54" spans="1:14" x14ac:dyDescent="0.25">
      <c r="A54" s="48" t="s">
        <v>509</v>
      </c>
    </row>
    <row r="57" spans="1:14" ht="18.75" x14ac:dyDescent="0.3">
      <c r="A57" s="1" t="s">
        <v>20</v>
      </c>
    </row>
    <row r="59" spans="1:14" x14ac:dyDescent="0.25">
      <c r="A59" s="2" t="s">
        <v>602</v>
      </c>
    </row>
    <row r="61" spans="1:14" x14ac:dyDescent="0.25">
      <c r="A61" s="26"/>
      <c r="B61" s="12"/>
      <c r="C61" s="249" t="s">
        <v>144</v>
      </c>
      <c r="D61" s="250"/>
      <c r="E61" s="250"/>
      <c r="F61" s="250"/>
      <c r="G61" s="251"/>
      <c r="H61" s="249" t="s">
        <v>109</v>
      </c>
      <c r="I61" s="251"/>
      <c r="J61" s="227" t="s">
        <v>110</v>
      </c>
      <c r="K61" s="228"/>
      <c r="L61" s="228"/>
      <c r="M61" s="228"/>
    </row>
    <row r="62" spans="1:14" x14ac:dyDescent="0.25">
      <c r="A62" s="252" t="s">
        <v>91</v>
      </c>
      <c r="B62" s="246"/>
      <c r="C62" s="253" t="s">
        <v>145</v>
      </c>
      <c r="D62" s="254"/>
      <c r="E62" s="254"/>
      <c r="F62" s="254"/>
      <c r="G62" s="255"/>
      <c r="H62" s="253" t="s">
        <v>202</v>
      </c>
      <c r="I62" s="255"/>
      <c r="J62" s="256" t="s">
        <v>147</v>
      </c>
      <c r="K62" s="257"/>
      <c r="L62" s="249" t="s">
        <v>203</v>
      </c>
      <c r="M62" s="250"/>
    </row>
    <row r="63" spans="1:14" x14ac:dyDescent="0.25">
      <c r="A63" s="259" t="s">
        <v>92</v>
      </c>
      <c r="B63" s="260"/>
      <c r="C63" s="27">
        <v>4.5830904901015828</v>
      </c>
      <c r="D63" s="28">
        <v>6.5856397390495207</v>
      </c>
      <c r="E63" s="28">
        <v>9.1272100129915774</v>
      </c>
      <c r="F63" s="55">
        <v>14.082449195077729</v>
      </c>
      <c r="G63" s="56">
        <v>18.23716304498879</v>
      </c>
      <c r="H63" s="261" t="s">
        <v>149</v>
      </c>
      <c r="I63" s="262"/>
      <c r="J63" s="206"/>
      <c r="K63" s="258"/>
      <c r="L63" s="261" t="s">
        <v>150</v>
      </c>
      <c r="M63" s="245"/>
    </row>
    <row r="64" spans="1:14"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s="33">
        <v>0.106</v>
      </c>
      <c r="D66" s="26">
        <v>0.17499999999999999</v>
      </c>
      <c r="E66" s="26">
        <v>0.27400000000000002</v>
      </c>
      <c r="F66" s="75">
        <v>0.5</v>
      </c>
      <c r="G66" s="12">
        <v>0.71799999999999997</v>
      </c>
      <c r="H66">
        <v>0.95699999999999996</v>
      </c>
      <c r="I66">
        <v>1.31</v>
      </c>
      <c r="J66" s="33">
        <v>2.54</v>
      </c>
      <c r="K66" s="12">
        <v>3.17</v>
      </c>
      <c r="L66">
        <v>3.81</v>
      </c>
      <c r="M66">
        <v>4.76</v>
      </c>
    </row>
    <row r="67" spans="1:13" x14ac:dyDescent="0.25">
      <c r="A67" s="242" t="s">
        <v>153</v>
      </c>
      <c r="B67" s="243"/>
      <c r="C67" s="18">
        <v>0.26500000000000001</v>
      </c>
      <c r="D67">
        <v>0.434</v>
      </c>
      <c r="E67">
        <v>0.67800000000000005</v>
      </c>
      <c r="F67">
        <v>1.23</v>
      </c>
      <c r="G67" s="14">
        <v>1.77</v>
      </c>
      <c r="H67">
        <v>2.35</v>
      </c>
      <c r="I67">
        <v>3.22</v>
      </c>
      <c r="J67" s="18">
        <v>4.99</v>
      </c>
      <c r="K67" s="14">
        <v>6.23</v>
      </c>
      <c r="L67">
        <v>9.41</v>
      </c>
      <c r="M67">
        <v>11.8</v>
      </c>
    </row>
    <row r="68" spans="1:13" x14ac:dyDescent="0.25">
      <c r="A68" s="242" t="s">
        <v>154</v>
      </c>
      <c r="B68" s="243"/>
      <c r="C68" s="18">
        <v>0.48199999999999998</v>
      </c>
      <c r="D68">
        <v>0.78900000000000003</v>
      </c>
      <c r="E68">
        <v>1.23</v>
      </c>
      <c r="F68">
        <v>2.2400000000000002</v>
      </c>
      <c r="G68" s="43">
        <v>3.2</v>
      </c>
      <c r="H68">
        <v>4.26</v>
      </c>
      <c r="I68">
        <v>5.82</v>
      </c>
      <c r="J68" s="35">
        <v>7.8</v>
      </c>
      <c r="K68" s="14">
        <v>9.74</v>
      </c>
      <c r="L68">
        <v>17.100000000000001</v>
      </c>
      <c r="M68">
        <v>21.3</v>
      </c>
    </row>
    <row r="69" spans="1:13" x14ac:dyDescent="0.25">
      <c r="A69" s="242" t="s">
        <v>155</v>
      </c>
      <c r="B69" s="243"/>
      <c r="C69" s="18">
        <v>0.82599999999999996</v>
      </c>
      <c r="D69">
        <v>1.35</v>
      </c>
      <c r="E69" s="34">
        <v>2.1</v>
      </c>
      <c r="F69">
        <v>3.81</v>
      </c>
      <c r="G69" s="14">
        <v>5.45</v>
      </c>
      <c r="H69">
        <v>7.24</v>
      </c>
      <c r="I69">
        <v>9.89</v>
      </c>
      <c r="J69" s="18">
        <v>11.6</v>
      </c>
      <c r="K69" s="14">
        <v>14.5</v>
      </c>
      <c r="L69">
        <v>29.1</v>
      </c>
      <c r="M69">
        <v>36.299999999999997</v>
      </c>
    </row>
    <row r="70" spans="1:13" x14ac:dyDescent="0.25">
      <c r="A70" s="242" t="s">
        <v>156</v>
      </c>
      <c r="B70" s="243"/>
      <c r="C70" s="18">
        <v>1.28</v>
      </c>
      <c r="D70">
        <v>2.09</v>
      </c>
      <c r="E70">
        <v>3.26</v>
      </c>
      <c r="F70" s="34">
        <v>5.9</v>
      </c>
      <c r="G70" s="14">
        <v>8.42</v>
      </c>
      <c r="H70">
        <v>11.2</v>
      </c>
      <c r="I70">
        <v>15.3</v>
      </c>
      <c r="J70" s="18">
        <v>16.2</v>
      </c>
      <c r="K70" s="14">
        <v>20.2</v>
      </c>
      <c r="L70" s="36">
        <v>45</v>
      </c>
      <c r="M70">
        <v>56.2</v>
      </c>
    </row>
    <row r="71" spans="1:13" x14ac:dyDescent="0.25">
      <c r="A71" s="242" t="s">
        <v>100</v>
      </c>
      <c r="B71" s="243"/>
      <c r="C71" s="18">
        <v>2.62</v>
      </c>
      <c r="D71">
        <v>4.26</v>
      </c>
      <c r="E71">
        <v>6.62</v>
      </c>
      <c r="F71">
        <v>11.9</v>
      </c>
      <c r="G71" s="57">
        <v>17</v>
      </c>
      <c r="H71">
        <v>22.6</v>
      </c>
      <c r="I71">
        <v>30.8</v>
      </c>
      <c r="J71" s="18">
        <v>27.6</v>
      </c>
      <c r="K71" s="14">
        <v>34.4</v>
      </c>
      <c r="L71">
        <v>82.7</v>
      </c>
      <c r="M71">
        <v>103</v>
      </c>
    </row>
    <row r="72" spans="1:13" x14ac:dyDescent="0.25">
      <c r="A72" s="242" t="s">
        <v>101</v>
      </c>
      <c r="B72" s="243"/>
      <c r="C72" s="18">
        <v>4.58</v>
      </c>
      <c r="D72">
        <v>7.44</v>
      </c>
      <c r="E72">
        <v>11.6</v>
      </c>
      <c r="F72">
        <v>20.8</v>
      </c>
      <c r="G72" s="14">
        <v>29.7</v>
      </c>
      <c r="H72">
        <v>39.4</v>
      </c>
      <c r="I72">
        <v>53.6</v>
      </c>
      <c r="J72" s="53">
        <v>42</v>
      </c>
      <c r="K72" s="14">
        <v>52.5</v>
      </c>
      <c r="L72">
        <v>126</v>
      </c>
      <c r="M72">
        <v>157</v>
      </c>
    </row>
    <row r="73" spans="1:13" x14ac:dyDescent="0.25">
      <c r="A73" s="242" t="s">
        <v>102</v>
      </c>
      <c r="B73" s="243"/>
      <c r="C73" s="18">
        <v>7.27</v>
      </c>
      <c r="D73">
        <v>11.8</v>
      </c>
      <c r="E73">
        <v>18.3</v>
      </c>
      <c r="F73">
        <v>32.9</v>
      </c>
      <c r="G73" s="14">
        <v>46.8</v>
      </c>
      <c r="H73">
        <v>62.1</v>
      </c>
      <c r="I73">
        <v>84.6</v>
      </c>
      <c r="J73" s="18">
        <v>59.4</v>
      </c>
      <c r="K73" s="14">
        <v>74.2</v>
      </c>
      <c r="L73">
        <v>178</v>
      </c>
      <c r="M73">
        <v>223</v>
      </c>
    </row>
    <row r="74" spans="1:13" x14ac:dyDescent="0.25">
      <c r="A74" s="242" t="s">
        <v>103</v>
      </c>
      <c r="B74" s="243"/>
      <c r="C74" s="18">
        <v>14.7</v>
      </c>
      <c r="D74">
        <v>23.9</v>
      </c>
      <c r="E74">
        <v>37.4</v>
      </c>
      <c r="F74">
        <v>68.2</v>
      </c>
      <c r="G74" s="14">
        <v>96.9</v>
      </c>
      <c r="H74">
        <v>128</v>
      </c>
      <c r="I74">
        <v>175</v>
      </c>
      <c r="J74" s="18">
        <v>103</v>
      </c>
      <c r="K74" s="14">
        <v>129</v>
      </c>
      <c r="L74">
        <v>310</v>
      </c>
      <c r="M74">
        <v>387</v>
      </c>
    </row>
    <row r="75" spans="1:13" x14ac:dyDescent="0.25">
      <c r="A75" s="242" t="s">
        <v>104</v>
      </c>
      <c r="B75" s="243"/>
      <c r="C75" s="18">
        <v>22.7</v>
      </c>
      <c r="D75">
        <v>36.9</v>
      </c>
      <c r="E75">
        <v>57.6</v>
      </c>
      <c r="F75">
        <v>106</v>
      </c>
      <c r="G75" s="14">
        <v>153</v>
      </c>
      <c r="H75">
        <v>227</v>
      </c>
      <c r="I75">
        <v>308</v>
      </c>
      <c r="J75" s="18">
        <v>159</v>
      </c>
      <c r="K75" s="14">
        <v>199</v>
      </c>
      <c r="L75">
        <v>478</v>
      </c>
      <c r="M75">
        <v>598</v>
      </c>
    </row>
    <row r="76" spans="1:13" x14ac:dyDescent="0.25">
      <c r="A76" s="242" t="s">
        <v>105</v>
      </c>
      <c r="B76" s="243"/>
      <c r="C76" s="18">
        <v>32.4</v>
      </c>
      <c r="D76">
        <v>52.6</v>
      </c>
      <c r="E76">
        <v>82.3</v>
      </c>
      <c r="F76">
        <v>151</v>
      </c>
      <c r="G76" s="14">
        <v>219</v>
      </c>
      <c r="H76">
        <v>361</v>
      </c>
      <c r="I76">
        <v>490</v>
      </c>
      <c r="J76" s="18">
        <v>228</v>
      </c>
      <c r="K76" s="14">
        <v>284</v>
      </c>
      <c r="L76">
        <v>683</v>
      </c>
      <c r="M76">
        <v>853</v>
      </c>
    </row>
    <row r="77" spans="1:13" x14ac:dyDescent="0.25">
      <c r="A77" s="242" t="s">
        <v>106</v>
      </c>
      <c r="B77" s="243"/>
      <c r="C77" s="18">
        <v>43.8</v>
      </c>
      <c r="D77">
        <v>71.2</v>
      </c>
      <c r="E77">
        <v>111</v>
      </c>
      <c r="F77">
        <v>204</v>
      </c>
      <c r="G77" s="14">
        <v>296</v>
      </c>
      <c r="H77">
        <v>535</v>
      </c>
      <c r="I77">
        <v>727</v>
      </c>
      <c r="J77" s="18">
        <v>308</v>
      </c>
      <c r="K77" s="14">
        <v>385</v>
      </c>
      <c r="L77">
        <v>924</v>
      </c>
      <c r="M77">
        <v>1150</v>
      </c>
    </row>
    <row r="78" spans="1:13" x14ac:dyDescent="0.25">
      <c r="A78" s="237" t="s">
        <v>107</v>
      </c>
      <c r="B78" s="238"/>
      <c r="C78" s="18">
        <v>56.9</v>
      </c>
      <c r="D78">
        <v>92.6</v>
      </c>
      <c r="E78">
        <v>145</v>
      </c>
      <c r="F78">
        <v>266</v>
      </c>
      <c r="G78" s="14">
        <v>385</v>
      </c>
      <c r="H78">
        <v>754</v>
      </c>
      <c r="I78">
        <v>1020</v>
      </c>
      <c r="J78" s="18">
        <v>400</v>
      </c>
      <c r="K78" s="14">
        <v>500</v>
      </c>
      <c r="L78">
        <v>1200</v>
      </c>
      <c r="M78">
        <v>1500</v>
      </c>
    </row>
    <row r="79" spans="1:13" x14ac:dyDescent="0.25">
      <c r="A79" s="239" t="s">
        <v>124</v>
      </c>
      <c r="B79" s="240"/>
      <c r="C79" s="18"/>
      <c r="H79" s="2"/>
      <c r="I79" s="2"/>
    </row>
    <row r="80" spans="1:13" x14ac:dyDescent="0.25">
      <c r="A80" s="37" t="s">
        <v>157</v>
      </c>
      <c r="B80" s="140" t="s">
        <v>126</v>
      </c>
      <c r="C80" s="18"/>
      <c r="H80" s="2"/>
      <c r="I80" s="2"/>
    </row>
    <row r="81" spans="1:13" x14ac:dyDescent="0.25">
      <c r="A81" s="58" t="s">
        <v>152</v>
      </c>
      <c r="B81" s="40" t="s">
        <v>127</v>
      </c>
      <c r="C81" s="18">
        <v>0.20899999999999999</v>
      </c>
      <c r="D81">
        <v>0.33400000000000002</v>
      </c>
      <c r="E81" s="32">
        <v>0.51</v>
      </c>
      <c r="F81">
        <v>0.89800000000000002</v>
      </c>
      <c r="G81" s="14">
        <v>1.26</v>
      </c>
      <c r="H81">
        <v>1.67</v>
      </c>
      <c r="I81">
        <v>2.25</v>
      </c>
      <c r="J81" s="35">
        <v>4.7</v>
      </c>
      <c r="K81" s="14">
        <v>5.86</v>
      </c>
      <c r="L81">
        <v>6.87</v>
      </c>
      <c r="M81">
        <v>8.58</v>
      </c>
    </row>
    <row r="82" spans="1:13" x14ac:dyDescent="0.25">
      <c r="A82" s="44" t="s">
        <v>153</v>
      </c>
      <c r="B82" s="42" t="s">
        <v>127</v>
      </c>
      <c r="C82" s="18">
        <v>0.41399999999999998</v>
      </c>
      <c r="D82" s="32">
        <v>0.66</v>
      </c>
      <c r="E82">
        <v>1.01</v>
      </c>
      <c r="F82">
        <v>1.77</v>
      </c>
      <c r="G82" s="14">
        <v>2.4900000000000002</v>
      </c>
      <c r="H82">
        <v>3.28</v>
      </c>
      <c r="I82">
        <v>4.43</v>
      </c>
      <c r="J82" s="18">
        <v>7.82</v>
      </c>
      <c r="K82" s="14">
        <v>9.77</v>
      </c>
      <c r="L82">
        <v>13.5</v>
      </c>
      <c r="M82">
        <v>16.899999999999999</v>
      </c>
    </row>
    <row r="83" spans="1:13" x14ac:dyDescent="0.25">
      <c r="A83" s="44" t="s">
        <v>155</v>
      </c>
      <c r="B83" s="42" t="s">
        <v>127</v>
      </c>
      <c r="C83" s="18">
        <v>0.93799999999999994</v>
      </c>
      <c r="D83">
        <v>1.49</v>
      </c>
      <c r="E83">
        <v>2.27</v>
      </c>
      <c r="F83">
        <v>3.99</v>
      </c>
      <c r="G83" s="14">
        <v>5.6</v>
      </c>
      <c r="H83">
        <v>7.39</v>
      </c>
      <c r="I83" s="36">
        <v>10</v>
      </c>
      <c r="J83" s="18">
        <v>14.5</v>
      </c>
      <c r="K83" s="57">
        <v>18</v>
      </c>
      <c r="L83">
        <v>30.5</v>
      </c>
      <c r="M83">
        <v>38.1</v>
      </c>
    </row>
    <row r="84" spans="1:13" x14ac:dyDescent="0.25">
      <c r="A84" s="44" t="s">
        <v>158</v>
      </c>
      <c r="B84" s="42" t="s">
        <v>127</v>
      </c>
      <c r="C84" s="18">
        <v>1.84</v>
      </c>
      <c r="D84">
        <v>2.93</v>
      </c>
      <c r="E84">
        <v>4.45</v>
      </c>
      <c r="F84">
        <v>7.82</v>
      </c>
      <c r="G84" s="57">
        <v>11</v>
      </c>
      <c r="H84">
        <v>14.5</v>
      </c>
      <c r="I84">
        <v>19.5</v>
      </c>
      <c r="J84" s="53">
        <v>24</v>
      </c>
      <c r="K84" s="57">
        <v>30</v>
      </c>
      <c r="L84">
        <v>59.8</v>
      </c>
      <c r="M84">
        <v>74.7</v>
      </c>
    </row>
    <row r="85" spans="1:13" x14ac:dyDescent="0.25">
      <c r="A85" s="44" t="s">
        <v>159</v>
      </c>
      <c r="B85" s="42" t="s">
        <v>127</v>
      </c>
      <c r="C85" s="18">
        <v>3.97</v>
      </c>
      <c r="D85">
        <v>6.29</v>
      </c>
      <c r="E85">
        <v>9.56</v>
      </c>
      <c r="F85">
        <v>16.8</v>
      </c>
      <c r="G85" s="14">
        <v>23.5</v>
      </c>
      <c r="H85" s="36">
        <v>31</v>
      </c>
      <c r="I85">
        <v>41.9</v>
      </c>
      <c r="J85" s="18">
        <v>42.9</v>
      </c>
      <c r="K85" s="14">
        <v>53.5</v>
      </c>
      <c r="L85">
        <v>128</v>
      </c>
      <c r="M85">
        <v>160</v>
      </c>
    </row>
    <row r="86" spans="1:13" x14ac:dyDescent="0.25">
      <c r="A86" s="44" t="s">
        <v>160</v>
      </c>
      <c r="B86" s="42" t="s">
        <v>127</v>
      </c>
      <c r="C86" s="18">
        <v>6.06</v>
      </c>
      <c r="D86" s="34">
        <v>9.6</v>
      </c>
      <c r="E86">
        <v>14.6</v>
      </c>
      <c r="F86">
        <v>25.6</v>
      </c>
      <c r="G86" s="14">
        <v>35.799999999999997</v>
      </c>
      <c r="H86">
        <v>47.2</v>
      </c>
      <c r="I86">
        <v>63.8</v>
      </c>
      <c r="J86" s="18">
        <v>59.1</v>
      </c>
      <c r="K86" s="14">
        <v>73.8</v>
      </c>
      <c r="L86">
        <v>177</v>
      </c>
      <c r="M86">
        <v>221</v>
      </c>
    </row>
    <row r="87" spans="1:13" x14ac:dyDescent="0.25">
      <c r="A87" s="44" t="s">
        <v>161</v>
      </c>
      <c r="B87" s="42" t="s">
        <v>132</v>
      </c>
      <c r="C87" s="18">
        <v>14.1</v>
      </c>
      <c r="D87">
        <v>22.3</v>
      </c>
      <c r="E87">
        <v>33.9</v>
      </c>
      <c r="F87">
        <v>59.4</v>
      </c>
      <c r="G87" s="14">
        <v>83.2</v>
      </c>
      <c r="H87">
        <v>110</v>
      </c>
      <c r="I87">
        <v>148</v>
      </c>
      <c r="J87" s="18">
        <v>112</v>
      </c>
      <c r="K87" s="14">
        <v>140</v>
      </c>
      <c r="L87">
        <v>336</v>
      </c>
      <c r="M87">
        <v>420</v>
      </c>
    </row>
    <row r="88" spans="1:13" x14ac:dyDescent="0.25">
      <c r="A88" s="44" t="s">
        <v>162</v>
      </c>
      <c r="B88" s="42" t="s">
        <v>132</v>
      </c>
      <c r="C88" s="18">
        <v>22.5</v>
      </c>
      <c r="D88">
        <v>35.6</v>
      </c>
      <c r="E88" s="36">
        <v>54</v>
      </c>
      <c r="F88">
        <v>94.6</v>
      </c>
      <c r="G88" s="14">
        <v>133</v>
      </c>
      <c r="H88">
        <v>175</v>
      </c>
      <c r="I88">
        <v>236</v>
      </c>
      <c r="J88" s="18">
        <v>160</v>
      </c>
      <c r="K88" s="14">
        <v>200</v>
      </c>
      <c r="L88">
        <v>480</v>
      </c>
      <c r="M88">
        <v>599</v>
      </c>
    </row>
    <row r="89" spans="1:13" x14ac:dyDescent="0.25">
      <c r="A89" s="44" t="s">
        <v>163</v>
      </c>
      <c r="B89" s="42" t="s">
        <v>132</v>
      </c>
      <c r="C89" s="18">
        <v>35.1</v>
      </c>
      <c r="D89">
        <v>57.1</v>
      </c>
      <c r="E89">
        <v>89.3</v>
      </c>
      <c r="F89">
        <v>164</v>
      </c>
      <c r="G89" s="14">
        <v>234</v>
      </c>
      <c r="H89">
        <v>309</v>
      </c>
      <c r="I89">
        <v>417</v>
      </c>
      <c r="J89" s="18">
        <v>247</v>
      </c>
      <c r="K89" s="14">
        <v>309</v>
      </c>
      <c r="L89">
        <v>741</v>
      </c>
      <c r="M89">
        <v>926</v>
      </c>
    </row>
    <row r="90" spans="1:13" x14ac:dyDescent="0.25">
      <c r="A90" s="45" t="s">
        <v>164</v>
      </c>
      <c r="B90" s="46" t="s">
        <v>132</v>
      </c>
      <c r="C90" s="22">
        <v>60.5</v>
      </c>
      <c r="D90" s="9">
        <v>98.4</v>
      </c>
      <c r="E90" s="9">
        <v>154</v>
      </c>
      <c r="F90" s="9">
        <v>282</v>
      </c>
      <c r="G90" s="19">
        <v>409</v>
      </c>
      <c r="H90" s="22">
        <v>628</v>
      </c>
      <c r="I90" s="19">
        <v>848</v>
      </c>
      <c r="J90" s="22">
        <v>425</v>
      </c>
      <c r="K90" s="19">
        <v>531</v>
      </c>
      <c r="L90" s="22">
        <v>1280</v>
      </c>
      <c r="M90" s="9">
        <v>1590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1.28</v>
      </c>
      <c r="E105" s="50">
        <v>1.19</v>
      </c>
      <c r="F105" s="50">
        <v>1.1000000000000001</v>
      </c>
      <c r="G105" s="50">
        <v>0.9</v>
      </c>
      <c r="H105" s="50">
        <v>0.81</v>
      </c>
      <c r="I105" s="50">
        <v>0.72</v>
      </c>
      <c r="J105" s="50">
        <v>0.62</v>
      </c>
      <c r="K105" s="49"/>
      <c r="L105" s="49"/>
      <c r="M105" s="49"/>
    </row>
    <row r="106" spans="1:13" x14ac:dyDescent="0.25">
      <c r="B106" s="49" t="s">
        <v>79</v>
      </c>
      <c r="C106" s="49"/>
      <c r="D106" s="50">
        <v>1.2</v>
      </c>
      <c r="E106" s="50">
        <v>1.1299999999999999</v>
      </c>
      <c r="F106" s="50">
        <v>1.07</v>
      </c>
      <c r="G106" s="50">
        <v>0.93</v>
      </c>
      <c r="H106" s="50">
        <v>0.86</v>
      </c>
      <c r="I106" s="50">
        <v>0.78</v>
      </c>
      <c r="J106" s="50">
        <v>0.71</v>
      </c>
      <c r="K106" s="49"/>
      <c r="L106" s="49"/>
      <c r="M106" s="49"/>
    </row>
    <row r="107" spans="1:13" x14ac:dyDescent="0.25">
      <c r="A107" s="9"/>
      <c r="B107" s="51" t="s">
        <v>80</v>
      </c>
      <c r="C107" s="51"/>
      <c r="D107" s="52">
        <v>0.86</v>
      </c>
      <c r="E107" s="52">
        <v>0.91</v>
      </c>
      <c r="F107" s="52">
        <v>0.96</v>
      </c>
      <c r="G107" s="52">
        <v>1.03</v>
      </c>
      <c r="H107" s="52">
        <v>1.05</v>
      </c>
      <c r="I107" s="52">
        <v>1.06</v>
      </c>
      <c r="J107" s="52">
        <v>1.06</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D47:J47"/>
    <mergeCell ref="C61:G61"/>
    <mergeCell ref="H61:I61"/>
    <mergeCell ref="J61:M61"/>
    <mergeCell ref="A62:B62"/>
    <mergeCell ref="C62:G62"/>
    <mergeCell ref="H62:I62"/>
    <mergeCell ref="J62:K63"/>
    <mergeCell ref="L62:M62"/>
    <mergeCell ref="A63:B63"/>
    <mergeCell ref="A72:B72"/>
    <mergeCell ref="H63:I63"/>
    <mergeCell ref="L63:M63"/>
    <mergeCell ref="A64:B64"/>
    <mergeCell ref="C64:M64"/>
    <mergeCell ref="A65:B65"/>
    <mergeCell ref="A66:B66"/>
    <mergeCell ref="A67:B67"/>
    <mergeCell ref="A68:B68"/>
    <mergeCell ref="A69:B69"/>
    <mergeCell ref="A70:B70"/>
    <mergeCell ref="A71:B71"/>
    <mergeCell ref="A79:B79"/>
    <mergeCell ref="D103:J103"/>
    <mergeCell ref="A73:B73"/>
    <mergeCell ref="A74:B74"/>
    <mergeCell ref="A75:B75"/>
    <mergeCell ref="A76:B76"/>
    <mergeCell ref="A77:B77"/>
    <mergeCell ref="A78:B78"/>
  </mergeCells>
  <pageMargins left="0.7" right="0.7" top="0.75" bottom="0.75" header="0.3" footer="0.3"/>
  <pageSetup orientation="portrait" r:id="rId1"/>
  <ignoredErrors>
    <ignoredError sqref="A15:B22 A28:A34 B25:B34 B81:B90"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workbookViewId="0">
      <selection activeCell="C2" sqref="C2"/>
    </sheetView>
  </sheetViews>
  <sheetFormatPr defaultColWidth="11.7109375" defaultRowHeight="15" x14ac:dyDescent="0.25"/>
  <cols>
    <col min="1" max="1" width="10" customWidth="1"/>
    <col min="2" max="2" width="5.7109375" customWidth="1"/>
    <col min="3" max="7" width="9.140625" customWidth="1"/>
    <col min="8" max="9" width="11.7109375" customWidth="1"/>
    <col min="10" max="11" width="9.140625" customWidth="1"/>
    <col min="12" max="13" width="11.7109375" customWidth="1"/>
    <col min="14" max="15" width="10.7109375" customWidth="1"/>
  </cols>
  <sheetData>
    <row r="1" spans="1:16" ht="18.75" x14ac:dyDescent="0.3">
      <c r="A1" s="1" t="s">
        <v>0</v>
      </c>
      <c r="D1" s="2"/>
      <c r="I1" s="25"/>
      <c r="J1" s="25"/>
      <c r="K1" s="25"/>
      <c r="M1" s="25"/>
    </row>
    <row r="2" spans="1:16" x14ac:dyDescent="0.25">
      <c r="A2" s="13"/>
    </row>
    <row r="3" spans="1:16" x14ac:dyDescent="0.25">
      <c r="A3" s="2" t="s">
        <v>603</v>
      </c>
    </row>
    <row r="5" spans="1:16" x14ac:dyDescent="0.25">
      <c r="A5" s="26"/>
      <c r="B5" s="12"/>
      <c r="C5" s="249" t="s">
        <v>108</v>
      </c>
      <c r="D5" s="250"/>
      <c r="E5" s="250"/>
      <c r="F5" s="250"/>
      <c r="G5" s="251"/>
      <c r="H5" s="249" t="s">
        <v>109</v>
      </c>
      <c r="I5" s="251"/>
      <c r="J5" s="227" t="s">
        <v>110</v>
      </c>
      <c r="K5" s="228"/>
      <c r="L5" s="228"/>
      <c r="M5" s="228"/>
      <c r="P5" s="2"/>
    </row>
    <row r="6" spans="1:16" x14ac:dyDescent="0.25">
      <c r="A6" s="252" t="s">
        <v>91</v>
      </c>
      <c r="B6" s="246"/>
      <c r="C6" s="253" t="s">
        <v>111</v>
      </c>
      <c r="D6" s="254"/>
      <c r="E6" s="254"/>
      <c r="F6" s="254"/>
      <c r="G6" s="255"/>
      <c r="H6" s="253" t="s">
        <v>204</v>
      </c>
      <c r="I6" s="255"/>
      <c r="J6" s="256" t="s">
        <v>113</v>
      </c>
      <c r="K6" s="257"/>
      <c r="L6" s="249" t="s">
        <v>205</v>
      </c>
      <c r="M6" s="250"/>
    </row>
    <row r="7" spans="1:16" x14ac:dyDescent="0.25">
      <c r="A7" s="259" t="s">
        <v>92</v>
      </c>
      <c r="B7" s="260"/>
      <c r="C7" s="27">
        <v>0.62622398738453278</v>
      </c>
      <c r="D7" s="28">
        <v>0.93967535913778377</v>
      </c>
      <c r="E7" s="28">
        <v>1.3484204897978671</v>
      </c>
      <c r="F7" s="28">
        <v>1.8640880653897369</v>
      </c>
      <c r="G7" s="29">
        <v>2.4979285255529362</v>
      </c>
      <c r="H7" s="261" t="s">
        <v>115</v>
      </c>
      <c r="I7" s="262"/>
      <c r="J7" s="206"/>
      <c r="K7" s="258"/>
      <c r="L7" s="261" t="s">
        <v>116</v>
      </c>
      <c r="M7" s="245"/>
    </row>
    <row r="8" spans="1:16" x14ac:dyDescent="0.25">
      <c r="A8" s="208" t="s">
        <v>94</v>
      </c>
      <c r="B8" s="244"/>
      <c r="C8" s="227" t="s">
        <v>117</v>
      </c>
      <c r="D8" s="228"/>
      <c r="E8" s="228"/>
      <c r="F8" s="228"/>
      <c r="G8" s="228"/>
      <c r="H8" s="228"/>
      <c r="I8" s="228"/>
      <c r="J8" s="228"/>
      <c r="K8" s="228"/>
      <c r="L8" s="228"/>
      <c r="M8" s="228"/>
      <c r="N8" s="2"/>
      <c r="O8" s="2"/>
    </row>
    <row r="9" spans="1:16" x14ac:dyDescent="0.25">
      <c r="A9" s="245" t="s">
        <v>98</v>
      </c>
      <c r="B9" s="246"/>
      <c r="C9" s="30">
        <v>-40</v>
      </c>
      <c r="D9" s="31">
        <v>-20</v>
      </c>
      <c r="E9" s="31">
        <v>0</v>
      </c>
      <c r="F9" s="31">
        <v>20</v>
      </c>
      <c r="G9" s="31">
        <v>40</v>
      </c>
      <c r="H9" s="54">
        <v>-40</v>
      </c>
      <c r="I9" s="37">
        <v>40</v>
      </c>
      <c r="J9" s="31">
        <v>-40</v>
      </c>
      <c r="K9" s="31">
        <v>40</v>
      </c>
      <c r="L9" s="30">
        <v>-40</v>
      </c>
      <c r="M9" s="31">
        <v>40</v>
      </c>
    </row>
    <row r="10" spans="1:16" x14ac:dyDescent="0.25">
      <c r="A10" s="265" t="s">
        <v>118</v>
      </c>
      <c r="B10" s="248"/>
      <c r="C10" s="72" t="s">
        <v>119</v>
      </c>
      <c r="D10" s="74" t="s">
        <v>119</v>
      </c>
      <c r="E10" s="74" t="s">
        <v>119</v>
      </c>
      <c r="F10" s="26">
        <v>0.126</v>
      </c>
      <c r="G10" s="12">
        <v>0.189</v>
      </c>
      <c r="H10">
        <v>0.254</v>
      </c>
      <c r="I10">
        <v>0.34399999999999997</v>
      </c>
      <c r="J10" s="33">
        <v>0.78400000000000003</v>
      </c>
      <c r="K10" s="12">
        <v>0.97099999999999997</v>
      </c>
      <c r="L10" s="33">
        <v>1.1100000000000001</v>
      </c>
      <c r="M10" s="26">
        <v>1.37</v>
      </c>
    </row>
    <row r="11" spans="1:16" x14ac:dyDescent="0.25">
      <c r="A11" s="263" t="s">
        <v>120</v>
      </c>
      <c r="B11" s="243"/>
      <c r="C11" s="76" t="s">
        <v>119</v>
      </c>
      <c r="D11">
        <v>0.122</v>
      </c>
      <c r="E11">
        <v>0.19900000000000001</v>
      </c>
      <c r="F11">
        <v>0.311</v>
      </c>
      <c r="G11" s="14">
        <v>0.46700000000000003</v>
      </c>
      <c r="H11">
        <v>0.626</v>
      </c>
      <c r="I11">
        <v>0.84499999999999997</v>
      </c>
      <c r="J11" s="18">
        <v>1.54</v>
      </c>
      <c r="K11" s="14">
        <v>1.91</v>
      </c>
      <c r="L11" s="18">
        <v>2.74</v>
      </c>
      <c r="M11">
        <v>3.39</v>
      </c>
    </row>
    <row r="12" spans="1:16" x14ac:dyDescent="0.25">
      <c r="A12" s="263" t="s">
        <v>121</v>
      </c>
      <c r="B12" s="243"/>
      <c r="C12" s="18">
        <v>0.128</v>
      </c>
      <c r="D12">
        <v>0.222</v>
      </c>
      <c r="E12">
        <v>0.36199999999999999</v>
      </c>
      <c r="F12">
        <v>0.56399999999999995</v>
      </c>
      <c r="G12" s="14">
        <v>0.84499999999999997</v>
      </c>
      <c r="H12">
        <v>1.1299999999999999</v>
      </c>
      <c r="I12">
        <v>1.53</v>
      </c>
      <c r="J12" s="18">
        <v>2.41</v>
      </c>
      <c r="K12" s="14">
        <v>2.98</v>
      </c>
      <c r="L12" s="18">
        <v>4.96</v>
      </c>
      <c r="M12">
        <v>6.15</v>
      </c>
    </row>
    <row r="13" spans="1:16" x14ac:dyDescent="0.25">
      <c r="A13" s="242" t="s">
        <v>122</v>
      </c>
      <c r="B13" s="243"/>
      <c r="C13" s="77">
        <v>0.22</v>
      </c>
      <c r="D13">
        <v>0.379</v>
      </c>
      <c r="E13">
        <v>0.61799999999999999</v>
      </c>
      <c r="F13">
        <v>0.96199999999999997</v>
      </c>
      <c r="G13" s="14">
        <v>1.44</v>
      </c>
      <c r="H13">
        <v>1.93</v>
      </c>
      <c r="I13" s="34">
        <v>2.6</v>
      </c>
      <c r="J13" s="18">
        <v>3.59</v>
      </c>
      <c r="K13" s="14">
        <v>4.45</v>
      </c>
      <c r="L13" s="18">
        <v>8.4600000000000009</v>
      </c>
      <c r="M13">
        <v>10.5</v>
      </c>
    </row>
    <row r="14" spans="1:16" x14ac:dyDescent="0.25">
      <c r="A14" s="263" t="s">
        <v>123</v>
      </c>
      <c r="B14" s="243"/>
      <c r="C14" s="18">
        <v>0.34100000000000003</v>
      </c>
      <c r="D14">
        <v>0.58799999999999997</v>
      </c>
      <c r="E14">
        <v>0.95799999999999996</v>
      </c>
      <c r="F14">
        <v>1.49</v>
      </c>
      <c r="G14" s="14">
        <v>2.2200000000000002</v>
      </c>
      <c r="H14">
        <v>2.98</v>
      </c>
      <c r="I14">
        <v>4.01</v>
      </c>
      <c r="J14" s="18">
        <v>4.99</v>
      </c>
      <c r="K14" s="14">
        <v>6.18</v>
      </c>
      <c r="L14" s="18">
        <v>13.1</v>
      </c>
      <c r="M14">
        <v>16.2</v>
      </c>
    </row>
    <row r="15" spans="1:16" x14ac:dyDescent="0.25">
      <c r="A15" s="263" t="s">
        <v>83</v>
      </c>
      <c r="B15" s="243"/>
      <c r="C15" s="18">
        <v>0.69599999999999995</v>
      </c>
      <c r="D15" s="34">
        <v>1.2</v>
      </c>
      <c r="E15">
        <v>1.94</v>
      </c>
      <c r="F15">
        <v>3.02</v>
      </c>
      <c r="G15" s="43">
        <v>4.5</v>
      </c>
      <c r="H15">
        <v>6.02</v>
      </c>
      <c r="I15">
        <v>8.11</v>
      </c>
      <c r="J15" s="18">
        <v>8.51</v>
      </c>
      <c r="K15" s="14">
        <v>10.5</v>
      </c>
      <c r="L15" s="18">
        <v>25.5</v>
      </c>
      <c r="M15">
        <v>31.6</v>
      </c>
    </row>
    <row r="16" spans="1:16" x14ac:dyDescent="0.25">
      <c r="A16" s="263" t="s">
        <v>84</v>
      </c>
      <c r="B16" s="243"/>
      <c r="C16" s="18">
        <v>1.22</v>
      </c>
      <c r="D16">
        <v>2.09</v>
      </c>
      <c r="E16" s="34">
        <v>3.4</v>
      </c>
      <c r="F16">
        <v>5.26</v>
      </c>
      <c r="G16" s="14">
        <v>7.84</v>
      </c>
      <c r="H16">
        <v>10.5</v>
      </c>
      <c r="I16">
        <v>14.1</v>
      </c>
      <c r="J16" s="53">
        <v>13</v>
      </c>
      <c r="K16" s="14">
        <v>16.100000000000001</v>
      </c>
      <c r="L16" s="18">
        <v>38.9</v>
      </c>
      <c r="M16">
        <v>48.2</v>
      </c>
    </row>
    <row r="17" spans="1:13" x14ac:dyDescent="0.25">
      <c r="A17" s="263" t="s">
        <v>85</v>
      </c>
      <c r="B17" s="243"/>
      <c r="C17" s="18">
        <v>1.93</v>
      </c>
      <c r="D17">
        <v>3.32</v>
      </c>
      <c r="E17">
        <v>5.38</v>
      </c>
      <c r="F17">
        <v>8.32</v>
      </c>
      <c r="G17" s="14">
        <v>12.4</v>
      </c>
      <c r="H17">
        <v>16.600000000000001</v>
      </c>
      <c r="I17">
        <v>22.3</v>
      </c>
      <c r="J17" s="18">
        <v>18.399999999999999</v>
      </c>
      <c r="K17" s="14">
        <v>22.7</v>
      </c>
      <c r="L17" s="18">
        <v>55.1</v>
      </c>
      <c r="M17">
        <v>68.2</v>
      </c>
    </row>
    <row r="18" spans="1:13" x14ac:dyDescent="0.25">
      <c r="A18" s="263" t="s">
        <v>86</v>
      </c>
      <c r="B18" s="243"/>
      <c r="C18" s="18">
        <v>3.82</v>
      </c>
      <c r="D18">
        <v>6.56</v>
      </c>
      <c r="E18">
        <v>10.7</v>
      </c>
      <c r="F18">
        <v>16.8</v>
      </c>
      <c r="G18" s="14">
        <v>25.5</v>
      </c>
      <c r="H18">
        <v>34.200000000000003</v>
      </c>
      <c r="I18" s="36">
        <v>46</v>
      </c>
      <c r="J18" s="18">
        <v>31.9</v>
      </c>
      <c r="K18" s="14">
        <v>39.5</v>
      </c>
      <c r="L18" s="18">
        <v>95.8</v>
      </c>
      <c r="M18">
        <v>119</v>
      </c>
    </row>
    <row r="19" spans="1:13" x14ac:dyDescent="0.25">
      <c r="A19" s="263" t="s">
        <v>87</v>
      </c>
      <c r="B19" s="243"/>
      <c r="C19" s="18">
        <v>5.89</v>
      </c>
      <c r="D19">
        <v>10.1</v>
      </c>
      <c r="E19">
        <v>16.5</v>
      </c>
      <c r="F19" s="36">
        <v>26</v>
      </c>
      <c r="G19" s="14">
        <v>39.4</v>
      </c>
      <c r="H19">
        <v>60.4</v>
      </c>
      <c r="I19">
        <v>81.099999999999994</v>
      </c>
      <c r="J19" s="18">
        <v>49.2</v>
      </c>
      <c r="K19" s="57">
        <v>61</v>
      </c>
      <c r="L19" s="18">
        <v>148</v>
      </c>
      <c r="M19">
        <v>183</v>
      </c>
    </row>
    <row r="20" spans="1:13" x14ac:dyDescent="0.25">
      <c r="A20" s="263" t="s">
        <v>88</v>
      </c>
      <c r="B20" s="243"/>
      <c r="C20" s="18">
        <v>8.41</v>
      </c>
      <c r="D20">
        <v>14.4</v>
      </c>
      <c r="E20">
        <v>23.6</v>
      </c>
      <c r="F20" s="36">
        <v>37</v>
      </c>
      <c r="G20" s="14">
        <v>56.2</v>
      </c>
      <c r="H20">
        <v>96.2</v>
      </c>
      <c r="I20">
        <v>129</v>
      </c>
      <c r="J20" s="18">
        <v>70.3</v>
      </c>
      <c r="K20" s="57">
        <v>87</v>
      </c>
      <c r="L20" s="18">
        <v>211</v>
      </c>
      <c r="M20">
        <v>261</v>
      </c>
    </row>
    <row r="21" spans="1:13" x14ac:dyDescent="0.25">
      <c r="A21" s="263" t="s">
        <v>89</v>
      </c>
      <c r="B21" s="243"/>
      <c r="C21" s="18">
        <v>11.4</v>
      </c>
      <c r="D21">
        <v>19.5</v>
      </c>
      <c r="E21">
        <v>31.9</v>
      </c>
      <c r="F21">
        <v>50.1</v>
      </c>
      <c r="G21" s="57">
        <v>76</v>
      </c>
      <c r="H21">
        <v>143</v>
      </c>
      <c r="I21">
        <v>192</v>
      </c>
      <c r="J21" s="18">
        <v>95.1</v>
      </c>
      <c r="K21" s="14">
        <v>118</v>
      </c>
      <c r="L21" s="18">
        <v>285</v>
      </c>
      <c r="M21">
        <v>353</v>
      </c>
    </row>
    <row r="22" spans="1:13" x14ac:dyDescent="0.25">
      <c r="A22" s="264" t="s">
        <v>90</v>
      </c>
      <c r="B22" s="238"/>
      <c r="C22" s="18">
        <v>14.8</v>
      </c>
      <c r="D22">
        <v>25.4</v>
      </c>
      <c r="E22">
        <v>41.5</v>
      </c>
      <c r="F22">
        <v>65.099999999999994</v>
      </c>
      <c r="G22" s="14">
        <v>98.8</v>
      </c>
      <c r="H22">
        <v>193</v>
      </c>
      <c r="I22">
        <v>270</v>
      </c>
      <c r="J22" s="18">
        <v>124</v>
      </c>
      <c r="K22" s="14">
        <v>153</v>
      </c>
      <c r="L22" s="18">
        <v>371</v>
      </c>
      <c r="M22">
        <v>459</v>
      </c>
    </row>
    <row r="23" spans="1:13" x14ac:dyDescent="0.25">
      <c r="A23" s="239" t="s">
        <v>124</v>
      </c>
      <c r="B23" s="240"/>
      <c r="C23" s="18"/>
      <c r="H23" s="2"/>
      <c r="I23" s="2"/>
    </row>
    <row r="24" spans="1:13" x14ac:dyDescent="0.25">
      <c r="A24" s="37" t="s">
        <v>125</v>
      </c>
      <c r="B24" s="140" t="s">
        <v>126</v>
      </c>
      <c r="C24" s="18"/>
      <c r="H24" s="2"/>
      <c r="I24" s="2"/>
    </row>
    <row r="25" spans="1:13" x14ac:dyDescent="0.25">
      <c r="A25" s="39" t="s">
        <v>118</v>
      </c>
      <c r="B25" s="40" t="s">
        <v>127</v>
      </c>
      <c r="C25" s="76" t="s">
        <v>119</v>
      </c>
      <c r="D25" s="5" t="s">
        <v>119</v>
      </c>
      <c r="E25" s="32">
        <v>0.15</v>
      </c>
      <c r="F25">
        <v>0.22900000000000001</v>
      </c>
      <c r="G25" s="14">
        <v>0.33600000000000002</v>
      </c>
      <c r="H25">
        <v>0.44500000000000001</v>
      </c>
      <c r="I25">
        <v>0.59499999999999997</v>
      </c>
      <c r="J25" s="18">
        <v>1.45</v>
      </c>
      <c r="K25" s="43">
        <v>1.8</v>
      </c>
      <c r="L25" s="18">
        <v>2.0099999999999998</v>
      </c>
      <c r="M25">
        <v>2.4900000000000002</v>
      </c>
    </row>
    <row r="26" spans="1:13" x14ac:dyDescent="0.25">
      <c r="A26" s="41" t="s">
        <v>120</v>
      </c>
      <c r="B26" s="42" t="s">
        <v>127</v>
      </c>
      <c r="C26" s="18">
        <v>0.111</v>
      </c>
      <c r="D26">
        <v>0.186</v>
      </c>
      <c r="E26">
        <v>0.29599999999999999</v>
      </c>
      <c r="F26">
        <v>0.45100000000000001</v>
      </c>
      <c r="G26" s="14">
        <v>0.66100000000000003</v>
      </c>
      <c r="H26">
        <v>0.877</v>
      </c>
      <c r="I26">
        <v>1.17</v>
      </c>
      <c r="J26" s="18">
        <v>2.42</v>
      </c>
      <c r="K26" s="14">
        <v>2.99</v>
      </c>
      <c r="L26" s="18">
        <v>3.97</v>
      </c>
      <c r="M26">
        <v>4.92</v>
      </c>
    </row>
    <row r="27" spans="1:13" x14ac:dyDescent="0.25">
      <c r="A27" s="44" t="s">
        <v>122</v>
      </c>
      <c r="B27" s="42" t="s">
        <v>127</v>
      </c>
      <c r="C27" s="18">
        <v>0.251</v>
      </c>
      <c r="D27">
        <v>0.42099999999999999</v>
      </c>
      <c r="E27">
        <v>0.66800000000000004</v>
      </c>
      <c r="F27">
        <v>1.02</v>
      </c>
      <c r="G27" s="14">
        <v>1.49</v>
      </c>
      <c r="H27">
        <v>1.98</v>
      </c>
      <c r="I27">
        <v>2.64</v>
      </c>
      <c r="J27" s="18">
        <v>4.46</v>
      </c>
      <c r="K27" s="14">
        <v>5.53</v>
      </c>
      <c r="L27" s="18">
        <v>8.9499999999999993</v>
      </c>
      <c r="M27">
        <v>11.1</v>
      </c>
    </row>
    <row r="28" spans="1:13" x14ac:dyDescent="0.25">
      <c r="A28" s="44" t="s">
        <v>128</v>
      </c>
      <c r="B28" s="42" t="s">
        <v>127</v>
      </c>
      <c r="C28" s="18">
        <v>0.49399999999999999</v>
      </c>
      <c r="D28">
        <v>0.82599999999999996</v>
      </c>
      <c r="E28">
        <v>1.31</v>
      </c>
      <c r="F28">
        <v>1.99</v>
      </c>
      <c r="G28" s="14">
        <v>2.92</v>
      </c>
      <c r="H28">
        <v>3.87</v>
      </c>
      <c r="I28">
        <v>5.16</v>
      </c>
      <c r="J28" s="18">
        <v>7.42</v>
      </c>
      <c r="K28" s="14">
        <v>9.19</v>
      </c>
      <c r="L28" s="18">
        <v>17.5</v>
      </c>
      <c r="M28">
        <v>21.7</v>
      </c>
    </row>
    <row r="29" spans="1:13" x14ac:dyDescent="0.25">
      <c r="A29" s="44" t="s">
        <v>129</v>
      </c>
      <c r="B29" s="42" t="s">
        <v>127</v>
      </c>
      <c r="C29" s="18">
        <v>1.06</v>
      </c>
      <c r="D29">
        <v>1.78</v>
      </c>
      <c r="E29">
        <v>2.81</v>
      </c>
      <c r="F29">
        <v>4.2699999999999996</v>
      </c>
      <c r="G29" s="14">
        <v>6.25</v>
      </c>
      <c r="H29">
        <v>8.2899999999999991</v>
      </c>
      <c r="I29">
        <v>11.1</v>
      </c>
      <c r="J29" s="18">
        <v>13.2</v>
      </c>
      <c r="K29" s="14">
        <v>16.399999999999999</v>
      </c>
      <c r="L29" s="18">
        <v>37.6</v>
      </c>
      <c r="M29">
        <v>46.6</v>
      </c>
    </row>
    <row r="30" spans="1:13" x14ac:dyDescent="0.25">
      <c r="A30" s="44" t="s">
        <v>130</v>
      </c>
      <c r="B30" s="42" t="s">
        <v>127</v>
      </c>
      <c r="C30" s="18">
        <v>1.62</v>
      </c>
      <c r="D30">
        <v>2.71</v>
      </c>
      <c r="E30">
        <v>4.29</v>
      </c>
      <c r="F30">
        <v>6.51</v>
      </c>
      <c r="G30" s="14">
        <v>9.5299999999999994</v>
      </c>
      <c r="H30">
        <v>12.6</v>
      </c>
      <c r="I30">
        <v>16.8</v>
      </c>
      <c r="J30" s="18">
        <v>18.2</v>
      </c>
      <c r="K30" s="14">
        <v>22.6</v>
      </c>
      <c r="L30" s="18">
        <v>54.7</v>
      </c>
      <c r="M30">
        <v>67.7</v>
      </c>
    </row>
    <row r="31" spans="1:13" x14ac:dyDescent="0.25">
      <c r="A31" s="44" t="s">
        <v>131</v>
      </c>
      <c r="B31" s="42" t="s">
        <v>132</v>
      </c>
      <c r="C31" s="18">
        <v>3.78</v>
      </c>
      <c r="D31" s="34">
        <v>6.3</v>
      </c>
      <c r="E31" s="36">
        <v>10</v>
      </c>
      <c r="F31">
        <v>15.1</v>
      </c>
      <c r="G31" s="14">
        <v>22.1</v>
      </c>
      <c r="H31">
        <v>29.3</v>
      </c>
      <c r="I31">
        <v>39.1</v>
      </c>
      <c r="J31" s="18">
        <v>34.6</v>
      </c>
      <c r="K31" s="14">
        <v>42.9</v>
      </c>
      <c r="L31" s="18">
        <v>104</v>
      </c>
      <c r="M31">
        <v>129</v>
      </c>
    </row>
    <row r="32" spans="1:13" x14ac:dyDescent="0.25">
      <c r="A32" s="44" t="s">
        <v>133</v>
      </c>
      <c r="B32" s="42" t="s">
        <v>132</v>
      </c>
      <c r="C32" s="18">
        <v>5.91</v>
      </c>
      <c r="D32">
        <v>10.1</v>
      </c>
      <c r="E32">
        <v>15.9</v>
      </c>
      <c r="F32">
        <v>24.1</v>
      </c>
      <c r="G32" s="14">
        <v>35.299999999999997</v>
      </c>
      <c r="H32">
        <v>46.7</v>
      </c>
      <c r="I32">
        <v>62.3</v>
      </c>
      <c r="J32" s="18">
        <v>49.4</v>
      </c>
      <c r="K32" s="14">
        <v>61.2</v>
      </c>
      <c r="L32" s="18">
        <v>148</v>
      </c>
      <c r="M32">
        <v>184</v>
      </c>
    </row>
    <row r="33" spans="1:15" x14ac:dyDescent="0.25">
      <c r="A33" s="44" t="s">
        <v>134</v>
      </c>
      <c r="B33" s="42" t="s">
        <v>132</v>
      </c>
      <c r="C33" s="18">
        <v>9.1300000000000008</v>
      </c>
      <c r="D33">
        <v>15.7</v>
      </c>
      <c r="E33">
        <v>25.6</v>
      </c>
      <c r="F33">
        <v>40.200000000000003</v>
      </c>
      <c r="G33" s="57">
        <v>61</v>
      </c>
      <c r="H33">
        <v>82.6</v>
      </c>
      <c r="I33">
        <v>110</v>
      </c>
      <c r="J33" s="18">
        <v>76.3</v>
      </c>
      <c r="K33" s="14">
        <v>94.5</v>
      </c>
      <c r="L33" s="18">
        <v>229</v>
      </c>
      <c r="M33">
        <v>283</v>
      </c>
    </row>
    <row r="34" spans="1:15" x14ac:dyDescent="0.25">
      <c r="A34" s="45" t="s">
        <v>135</v>
      </c>
      <c r="B34" s="46" t="s">
        <v>132</v>
      </c>
      <c r="C34" s="22">
        <v>15.7</v>
      </c>
      <c r="D34" s="82">
        <v>27</v>
      </c>
      <c r="E34" s="9">
        <v>44.1</v>
      </c>
      <c r="F34" s="9">
        <v>69.2</v>
      </c>
      <c r="G34" s="19">
        <v>105</v>
      </c>
      <c r="H34" s="22">
        <v>168</v>
      </c>
      <c r="I34" s="19">
        <v>224</v>
      </c>
      <c r="J34" s="22">
        <v>131</v>
      </c>
      <c r="K34" s="19">
        <v>163</v>
      </c>
      <c r="L34" s="22">
        <v>394</v>
      </c>
      <c r="M34" s="9">
        <v>488</v>
      </c>
    </row>
    <row r="35" spans="1:15" x14ac:dyDescent="0.25">
      <c r="A35" s="47" t="s">
        <v>136</v>
      </c>
    </row>
    <row r="36" spans="1:15" x14ac:dyDescent="0.25">
      <c r="A36" s="48" t="s">
        <v>143</v>
      </c>
    </row>
    <row r="37" spans="1:15" x14ac:dyDescent="0.25">
      <c r="A37" s="48" t="s">
        <v>137</v>
      </c>
    </row>
    <row r="38" spans="1:15" x14ac:dyDescent="0.25">
      <c r="A38" s="48" t="s">
        <v>138</v>
      </c>
    </row>
    <row r="39" spans="1:15" x14ac:dyDescent="0.25">
      <c r="A39" s="48" t="s">
        <v>762</v>
      </c>
    </row>
    <row r="40" spans="1:15" x14ac:dyDescent="0.25">
      <c r="A40" s="48"/>
    </row>
    <row r="41" spans="1:15" x14ac:dyDescent="0.25">
      <c r="A41" s="48"/>
    </row>
    <row r="42" spans="1:15" x14ac:dyDescent="0.25">
      <c r="A42" s="48" t="s">
        <v>763</v>
      </c>
    </row>
    <row r="43" spans="1:15" x14ac:dyDescent="0.25">
      <c r="A43" s="48"/>
    </row>
    <row r="44" spans="1:15" x14ac:dyDescent="0.25">
      <c r="A44" s="48"/>
    </row>
    <row r="45" spans="1:15" x14ac:dyDescent="0.25">
      <c r="A45" s="48" t="s">
        <v>139</v>
      </c>
    </row>
    <row r="46" spans="1:15" x14ac:dyDescent="0.25">
      <c r="A46" s="48" t="s">
        <v>140</v>
      </c>
    </row>
    <row r="47" spans="1:15" x14ac:dyDescent="0.25">
      <c r="B47" s="49"/>
      <c r="C47" s="49"/>
      <c r="D47" s="241" t="s">
        <v>141</v>
      </c>
      <c r="E47" s="241"/>
      <c r="F47" s="241"/>
      <c r="G47" s="241"/>
      <c r="H47" s="241"/>
      <c r="I47" s="241"/>
      <c r="J47" s="241"/>
      <c r="K47" s="49"/>
      <c r="L47" s="49"/>
      <c r="M47" s="49"/>
      <c r="N47" s="49"/>
      <c r="O47" s="49"/>
    </row>
    <row r="48" spans="1:15" x14ac:dyDescent="0.25">
      <c r="B48" s="49"/>
      <c r="C48" s="49"/>
      <c r="D48" s="49">
        <v>80</v>
      </c>
      <c r="E48" s="49">
        <v>90</v>
      </c>
      <c r="F48" s="49">
        <v>100</v>
      </c>
      <c r="G48" s="49">
        <v>110</v>
      </c>
      <c r="H48" s="49">
        <v>120</v>
      </c>
      <c r="I48" s="49">
        <v>130</v>
      </c>
      <c r="J48" s="49">
        <v>140</v>
      </c>
      <c r="K48" s="49"/>
      <c r="L48" s="49"/>
      <c r="M48" s="49"/>
      <c r="N48" s="49"/>
      <c r="O48" s="49"/>
    </row>
    <row r="49" spans="1:15" x14ac:dyDescent="0.25">
      <c r="B49" s="49" t="s">
        <v>142</v>
      </c>
      <c r="C49" s="49"/>
      <c r="D49" s="50">
        <v>1.24</v>
      </c>
      <c r="E49" s="49">
        <v>1.1499999999999999</v>
      </c>
      <c r="F49" s="49">
        <v>1.05</v>
      </c>
      <c r="G49" s="49">
        <v>0.95</v>
      </c>
      <c r="H49" s="49">
        <v>0.86</v>
      </c>
      <c r="I49" s="49">
        <v>0.76</v>
      </c>
      <c r="J49" s="50">
        <v>0.66</v>
      </c>
      <c r="K49" s="49"/>
      <c r="L49" s="49"/>
      <c r="M49" s="49"/>
      <c r="N49" s="49"/>
      <c r="O49" s="49"/>
    </row>
    <row r="50" spans="1:15" x14ac:dyDescent="0.25">
      <c r="B50" s="49" t="s">
        <v>79</v>
      </c>
      <c r="C50" s="49"/>
      <c r="D50" s="50">
        <v>1.17</v>
      </c>
      <c r="E50" s="50">
        <v>1.1000000000000001</v>
      </c>
      <c r="F50" s="50">
        <v>1.04</v>
      </c>
      <c r="G50" s="50">
        <v>0.96</v>
      </c>
      <c r="H50" s="50">
        <v>0.89</v>
      </c>
      <c r="I50" s="50">
        <v>0.82</v>
      </c>
      <c r="J50" s="50">
        <v>0.74</v>
      </c>
      <c r="K50" s="49"/>
      <c r="L50" s="49"/>
      <c r="M50" s="49"/>
      <c r="N50" s="49"/>
      <c r="O50" s="49"/>
    </row>
    <row r="51" spans="1:15" x14ac:dyDescent="0.25">
      <c r="A51" s="9"/>
      <c r="B51" s="51" t="s">
        <v>80</v>
      </c>
      <c r="C51" s="51"/>
      <c r="D51" s="51">
        <v>0.84</v>
      </c>
      <c r="E51" s="52">
        <v>0.91</v>
      </c>
      <c r="F51" s="51">
        <v>0.97</v>
      </c>
      <c r="G51" s="51">
        <v>1.03</v>
      </c>
      <c r="H51" s="52">
        <v>1.08</v>
      </c>
      <c r="I51" s="51">
        <v>1.1100000000000001</v>
      </c>
      <c r="J51" s="79">
        <v>1.1299999999999999</v>
      </c>
      <c r="K51" s="51"/>
      <c r="L51" s="51"/>
      <c r="M51" s="51"/>
      <c r="N51" s="51"/>
      <c r="O51" s="51"/>
    </row>
    <row r="52" spans="1:15" x14ac:dyDescent="0.25">
      <c r="A52" s="48" t="s">
        <v>506</v>
      </c>
    </row>
    <row r="53" spans="1:15" x14ac:dyDescent="0.25">
      <c r="A53" s="48" t="s">
        <v>507</v>
      </c>
    </row>
    <row r="54" spans="1:15" x14ac:dyDescent="0.25">
      <c r="A54" s="48" t="s">
        <v>509</v>
      </c>
    </row>
    <row r="57" spans="1:15" ht="18.75" x14ac:dyDescent="0.3">
      <c r="A57" s="1" t="s">
        <v>20</v>
      </c>
    </row>
    <row r="59" spans="1:15" x14ac:dyDescent="0.25">
      <c r="A59" s="2" t="s">
        <v>603</v>
      </c>
    </row>
    <row r="61" spans="1:15" x14ac:dyDescent="0.25">
      <c r="A61" s="26"/>
      <c r="B61" s="12"/>
      <c r="C61" s="249" t="s">
        <v>144</v>
      </c>
      <c r="D61" s="250"/>
      <c r="E61" s="250"/>
      <c r="F61" s="250"/>
      <c r="G61" s="251"/>
      <c r="H61" s="249" t="s">
        <v>109</v>
      </c>
      <c r="I61" s="251"/>
      <c r="J61" s="227" t="s">
        <v>110</v>
      </c>
      <c r="K61" s="228"/>
      <c r="L61" s="228"/>
      <c r="M61" s="228"/>
    </row>
    <row r="62" spans="1:15" x14ac:dyDescent="0.25">
      <c r="A62" s="252" t="s">
        <v>91</v>
      </c>
      <c r="B62" s="246"/>
      <c r="C62" s="253" t="s">
        <v>145</v>
      </c>
      <c r="D62" s="254"/>
      <c r="E62" s="254"/>
      <c r="F62" s="254"/>
      <c r="G62" s="255"/>
      <c r="H62" s="253" t="s">
        <v>206</v>
      </c>
      <c r="I62" s="255"/>
      <c r="J62" s="256" t="s">
        <v>147</v>
      </c>
      <c r="K62" s="257"/>
      <c r="L62" s="249" t="s">
        <v>198</v>
      </c>
      <c r="M62" s="250"/>
    </row>
    <row r="63" spans="1:15" x14ac:dyDescent="0.25">
      <c r="A63" s="259" t="s">
        <v>92</v>
      </c>
      <c r="B63" s="260"/>
      <c r="C63" s="27">
        <v>3.8942355122870835</v>
      </c>
      <c r="D63" s="28">
        <v>5.621875535433932</v>
      </c>
      <c r="E63" s="28">
        <v>7.8228046576376826</v>
      </c>
      <c r="F63" s="55">
        <v>12.126980641787188</v>
      </c>
      <c r="G63" s="56">
        <v>15.739299562730958</v>
      </c>
      <c r="H63" s="261" t="s">
        <v>149</v>
      </c>
      <c r="I63" s="262"/>
      <c r="J63" s="206"/>
      <c r="K63" s="258"/>
      <c r="L63" s="261" t="s">
        <v>150</v>
      </c>
      <c r="M63" s="245"/>
    </row>
    <row r="64" spans="1:15"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-40</v>
      </c>
      <c r="D65" s="31">
        <v>-30</v>
      </c>
      <c r="E65" s="31">
        <v>-20</v>
      </c>
      <c r="F65" s="31">
        <v>-5</v>
      </c>
      <c r="G65" s="31">
        <v>5</v>
      </c>
      <c r="H65" s="54">
        <v>-40</v>
      </c>
      <c r="I65" s="37">
        <v>5</v>
      </c>
      <c r="J65" s="31">
        <v>-40</v>
      </c>
      <c r="K65" s="31">
        <v>5</v>
      </c>
      <c r="L65" s="30">
        <v>-40</v>
      </c>
      <c r="M65" s="31">
        <v>5</v>
      </c>
    </row>
    <row r="66" spans="1:13" x14ac:dyDescent="0.25">
      <c r="A66" s="247" t="s">
        <v>152</v>
      </c>
      <c r="B66" s="248"/>
      <c r="C66" s="72" t="s">
        <v>119</v>
      </c>
      <c r="D66" s="26">
        <v>0.157</v>
      </c>
      <c r="E66" s="26">
        <v>0.247</v>
      </c>
      <c r="F66" s="26">
        <v>0.45300000000000001</v>
      </c>
      <c r="G66" s="12">
        <v>0.65100000000000002</v>
      </c>
      <c r="H66">
        <v>0.84799999999999998</v>
      </c>
      <c r="I66">
        <v>1.1499999999999999</v>
      </c>
      <c r="J66" s="33">
        <v>2.74</v>
      </c>
      <c r="K66" s="69">
        <v>3.4</v>
      </c>
      <c r="L66">
        <v>3.72</v>
      </c>
      <c r="M66">
        <v>4.6100000000000003</v>
      </c>
    </row>
    <row r="67" spans="1:13" x14ac:dyDescent="0.25">
      <c r="A67" s="242" t="s">
        <v>153</v>
      </c>
      <c r="B67" s="243"/>
      <c r="C67" s="18">
        <v>0.23699999999999999</v>
      </c>
      <c r="D67" s="32">
        <v>0.39</v>
      </c>
      <c r="E67">
        <v>0.61199999999999999</v>
      </c>
      <c r="F67">
        <v>1.1200000000000001</v>
      </c>
      <c r="G67" s="14">
        <v>1.61</v>
      </c>
      <c r="H67">
        <v>2.09</v>
      </c>
      <c r="I67">
        <v>2.82</v>
      </c>
      <c r="J67" s="18">
        <v>5.39</v>
      </c>
      <c r="K67" s="14">
        <v>6.68</v>
      </c>
      <c r="L67">
        <v>9.19</v>
      </c>
      <c r="M67">
        <v>11.4</v>
      </c>
    </row>
    <row r="68" spans="1:13" x14ac:dyDescent="0.25">
      <c r="A68" s="242" t="s">
        <v>154</v>
      </c>
      <c r="B68" s="243"/>
      <c r="C68" s="18">
        <v>0.433</v>
      </c>
      <c r="D68" s="32">
        <v>0.71</v>
      </c>
      <c r="E68">
        <v>1.1100000000000001</v>
      </c>
      <c r="F68">
        <v>2.0299999999999998</v>
      </c>
      <c r="G68" s="14">
        <v>2.91</v>
      </c>
      <c r="H68">
        <v>3.78</v>
      </c>
      <c r="I68" s="34">
        <v>5.0999999999999996</v>
      </c>
      <c r="J68" s="18">
        <v>8.42</v>
      </c>
      <c r="K68" s="14">
        <v>10.4</v>
      </c>
      <c r="L68">
        <v>16.7</v>
      </c>
      <c r="M68">
        <v>20.7</v>
      </c>
    </row>
    <row r="69" spans="1:13" x14ac:dyDescent="0.25">
      <c r="A69" s="242" t="s">
        <v>155</v>
      </c>
      <c r="B69" s="243"/>
      <c r="C69" s="18">
        <v>0.74099999999999999</v>
      </c>
      <c r="D69">
        <v>1.21</v>
      </c>
      <c r="E69" s="34">
        <v>1.9</v>
      </c>
      <c r="F69">
        <v>3.46</v>
      </c>
      <c r="G69" s="14">
        <v>4.95</v>
      </c>
      <c r="H69">
        <v>6.43</v>
      </c>
      <c r="I69">
        <v>8.68</v>
      </c>
      <c r="J69" s="18">
        <v>12.6</v>
      </c>
      <c r="K69" s="14">
        <v>15.6</v>
      </c>
      <c r="L69">
        <v>28.4</v>
      </c>
      <c r="M69">
        <v>35.200000000000003</v>
      </c>
    </row>
    <row r="70" spans="1:13" x14ac:dyDescent="0.25">
      <c r="A70" s="242" t="s">
        <v>156</v>
      </c>
      <c r="B70" s="243"/>
      <c r="C70" s="18">
        <v>1.1499999999999999</v>
      </c>
      <c r="D70">
        <v>1.88</v>
      </c>
      <c r="E70">
        <v>2.94</v>
      </c>
      <c r="F70">
        <v>5.35</v>
      </c>
      <c r="G70" s="14">
        <v>7.65</v>
      </c>
      <c r="H70">
        <v>9.93</v>
      </c>
      <c r="I70">
        <v>13.4</v>
      </c>
      <c r="J70" s="18">
        <v>17.5</v>
      </c>
      <c r="K70" s="14">
        <v>21.6</v>
      </c>
      <c r="L70" s="36">
        <v>44</v>
      </c>
      <c r="M70">
        <v>54.5</v>
      </c>
    </row>
    <row r="71" spans="1:13" x14ac:dyDescent="0.25">
      <c r="A71" s="242" t="s">
        <v>100</v>
      </c>
      <c r="B71" s="243"/>
      <c r="C71" s="18">
        <v>2.35</v>
      </c>
      <c r="D71">
        <v>3.84</v>
      </c>
      <c r="E71">
        <v>5.98</v>
      </c>
      <c r="F71">
        <v>10.8</v>
      </c>
      <c r="G71" s="14">
        <v>15.5</v>
      </c>
      <c r="H71">
        <v>20.100000000000001</v>
      </c>
      <c r="I71">
        <v>27.1</v>
      </c>
      <c r="J71" s="18">
        <v>29.8</v>
      </c>
      <c r="K71" s="14">
        <v>36.9</v>
      </c>
      <c r="L71">
        <v>89.3</v>
      </c>
      <c r="M71">
        <v>111</v>
      </c>
    </row>
    <row r="72" spans="1:13" x14ac:dyDescent="0.25">
      <c r="A72" s="242" t="s">
        <v>101</v>
      </c>
      <c r="B72" s="243"/>
      <c r="C72" s="18">
        <v>4.12</v>
      </c>
      <c r="D72">
        <v>6.71</v>
      </c>
      <c r="E72">
        <v>10.5</v>
      </c>
      <c r="F72">
        <v>18.899999999999999</v>
      </c>
      <c r="G72" s="57">
        <v>27</v>
      </c>
      <c r="H72" s="36">
        <v>35</v>
      </c>
      <c r="I72">
        <v>47.1</v>
      </c>
      <c r="J72" s="18">
        <v>45.4</v>
      </c>
      <c r="K72" s="14">
        <v>56.2</v>
      </c>
      <c r="L72">
        <v>136</v>
      </c>
      <c r="M72">
        <v>169</v>
      </c>
    </row>
    <row r="73" spans="1:13" x14ac:dyDescent="0.25">
      <c r="A73" s="242" t="s">
        <v>102</v>
      </c>
      <c r="B73" s="243"/>
      <c r="C73" s="18">
        <v>6.54</v>
      </c>
      <c r="D73">
        <v>10.6</v>
      </c>
      <c r="E73">
        <v>16.600000000000001</v>
      </c>
      <c r="F73">
        <v>29.9</v>
      </c>
      <c r="G73" s="14">
        <v>42.6</v>
      </c>
      <c r="H73">
        <v>55.3</v>
      </c>
      <c r="I73">
        <v>74.400000000000006</v>
      </c>
      <c r="J73" s="18">
        <v>64.2</v>
      </c>
      <c r="K73" s="14">
        <v>79.599999999999994</v>
      </c>
      <c r="L73">
        <v>193</v>
      </c>
      <c r="M73">
        <v>239</v>
      </c>
    </row>
    <row r="74" spans="1:13" x14ac:dyDescent="0.25">
      <c r="A74" s="242" t="s">
        <v>103</v>
      </c>
      <c r="B74" s="243"/>
      <c r="C74" s="18">
        <v>13.3</v>
      </c>
      <c r="D74">
        <v>21.7</v>
      </c>
      <c r="E74" s="36">
        <v>34</v>
      </c>
      <c r="F74" s="36">
        <v>62</v>
      </c>
      <c r="G74" s="14">
        <v>88.3</v>
      </c>
      <c r="H74">
        <v>114</v>
      </c>
      <c r="I74">
        <v>154</v>
      </c>
      <c r="J74" s="18">
        <v>112</v>
      </c>
      <c r="K74" s="14">
        <v>138</v>
      </c>
      <c r="L74">
        <v>335</v>
      </c>
      <c r="M74">
        <v>415</v>
      </c>
    </row>
    <row r="75" spans="1:13" x14ac:dyDescent="0.25">
      <c r="A75" s="242" t="s">
        <v>104</v>
      </c>
      <c r="B75" s="243"/>
      <c r="C75" s="18">
        <v>20.6</v>
      </c>
      <c r="D75">
        <v>33.5</v>
      </c>
      <c r="E75">
        <v>52.4</v>
      </c>
      <c r="F75">
        <v>96.5</v>
      </c>
      <c r="G75" s="14">
        <v>140</v>
      </c>
      <c r="H75">
        <v>202</v>
      </c>
      <c r="I75">
        <v>271</v>
      </c>
      <c r="J75" s="18">
        <v>172</v>
      </c>
      <c r="K75" s="14">
        <v>213</v>
      </c>
      <c r="L75">
        <v>517</v>
      </c>
      <c r="M75">
        <v>640</v>
      </c>
    </row>
    <row r="76" spans="1:13" x14ac:dyDescent="0.25">
      <c r="A76" s="242" t="s">
        <v>105</v>
      </c>
      <c r="B76" s="243"/>
      <c r="C76" s="18">
        <v>29.3</v>
      </c>
      <c r="D76">
        <v>47.8</v>
      </c>
      <c r="E76">
        <v>74.8</v>
      </c>
      <c r="F76">
        <v>138</v>
      </c>
      <c r="G76" s="14">
        <v>200</v>
      </c>
      <c r="H76">
        <v>321</v>
      </c>
      <c r="I76">
        <v>432</v>
      </c>
      <c r="J76" s="18">
        <v>246</v>
      </c>
      <c r="K76" s="14">
        <v>305</v>
      </c>
      <c r="L76">
        <v>738</v>
      </c>
      <c r="M76">
        <v>914</v>
      </c>
    </row>
    <row r="77" spans="1:13" x14ac:dyDescent="0.25">
      <c r="A77" s="242" t="s">
        <v>106</v>
      </c>
      <c r="B77" s="243"/>
      <c r="C77" s="18">
        <v>39.700000000000003</v>
      </c>
      <c r="D77">
        <v>64.7</v>
      </c>
      <c r="E77">
        <v>101</v>
      </c>
      <c r="F77">
        <v>186</v>
      </c>
      <c r="G77" s="14">
        <v>270</v>
      </c>
      <c r="H77">
        <v>477</v>
      </c>
      <c r="I77">
        <v>641</v>
      </c>
      <c r="J77" s="18">
        <v>333</v>
      </c>
      <c r="K77" s="14">
        <v>412</v>
      </c>
      <c r="L77">
        <v>998</v>
      </c>
      <c r="M77">
        <v>1240</v>
      </c>
    </row>
    <row r="78" spans="1:13" x14ac:dyDescent="0.25">
      <c r="A78" s="237" t="s">
        <v>107</v>
      </c>
      <c r="B78" s="238"/>
      <c r="C78" s="18">
        <v>51.6</v>
      </c>
      <c r="D78">
        <v>84.1</v>
      </c>
      <c r="E78">
        <v>132</v>
      </c>
      <c r="F78">
        <v>242</v>
      </c>
      <c r="G78" s="14">
        <v>351</v>
      </c>
      <c r="H78">
        <v>663</v>
      </c>
      <c r="I78">
        <v>902</v>
      </c>
      <c r="J78" s="18">
        <v>432</v>
      </c>
      <c r="K78" s="14">
        <v>536</v>
      </c>
      <c r="L78">
        <v>1300</v>
      </c>
      <c r="M78">
        <v>1610</v>
      </c>
    </row>
    <row r="79" spans="1:13" x14ac:dyDescent="0.25">
      <c r="A79" s="239" t="s">
        <v>124</v>
      </c>
      <c r="B79" s="240"/>
      <c r="C79" s="18"/>
      <c r="H79" s="2"/>
      <c r="I79" s="2"/>
    </row>
    <row r="80" spans="1:13" x14ac:dyDescent="0.25">
      <c r="A80" s="37" t="s">
        <v>157</v>
      </c>
      <c r="B80" s="140" t="s">
        <v>126</v>
      </c>
      <c r="C80" s="18"/>
      <c r="H80" s="2"/>
      <c r="I80" s="2"/>
    </row>
    <row r="81" spans="1:13" x14ac:dyDescent="0.25">
      <c r="A81" s="58" t="s">
        <v>152</v>
      </c>
      <c r="B81" s="40" t="s">
        <v>127</v>
      </c>
      <c r="C81" s="18">
        <v>0.189</v>
      </c>
      <c r="D81">
        <v>0.30299999999999999</v>
      </c>
      <c r="E81">
        <v>0.46400000000000002</v>
      </c>
      <c r="F81">
        <v>0.82099999999999995</v>
      </c>
      <c r="G81" s="14">
        <v>1.1599999999999999</v>
      </c>
      <c r="H81">
        <v>1.49</v>
      </c>
      <c r="I81">
        <v>1.99</v>
      </c>
      <c r="J81" s="18">
        <v>5.07</v>
      </c>
      <c r="K81" s="14">
        <v>6.29</v>
      </c>
      <c r="L81">
        <v>6.79</v>
      </c>
      <c r="M81">
        <v>8.42</v>
      </c>
    </row>
    <row r="82" spans="1:13" x14ac:dyDescent="0.25">
      <c r="A82" s="44" t="s">
        <v>153</v>
      </c>
      <c r="B82" s="42" t="s">
        <v>127</v>
      </c>
      <c r="C82" s="18">
        <v>0.375</v>
      </c>
      <c r="D82" s="32">
        <v>0.6</v>
      </c>
      <c r="E82">
        <v>0.91700000000000004</v>
      </c>
      <c r="F82">
        <v>1.62</v>
      </c>
      <c r="G82" s="14">
        <v>2.2799999999999998</v>
      </c>
      <c r="H82">
        <v>2.94</v>
      </c>
      <c r="I82">
        <v>3.92</v>
      </c>
      <c r="J82" s="18">
        <v>8.4499999999999993</v>
      </c>
      <c r="K82" s="14">
        <v>10.5</v>
      </c>
      <c r="L82">
        <v>13.4</v>
      </c>
      <c r="M82">
        <v>16.600000000000001</v>
      </c>
    </row>
    <row r="83" spans="1:13" x14ac:dyDescent="0.25">
      <c r="A83" s="44" t="s">
        <v>155</v>
      </c>
      <c r="B83" s="42" t="s">
        <v>127</v>
      </c>
      <c r="C83" s="18">
        <v>0.85</v>
      </c>
      <c r="D83">
        <v>1.36</v>
      </c>
      <c r="E83">
        <v>2.0699999999999998</v>
      </c>
      <c r="F83">
        <v>3.65</v>
      </c>
      <c r="G83" s="14">
        <v>5.13</v>
      </c>
      <c r="H83">
        <v>6.61</v>
      </c>
      <c r="I83">
        <v>8.84</v>
      </c>
      <c r="J83" s="18">
        <v>15.6</v>
      </c>
      <c r="K83" s="14">
        <v>19.3</v>
      </c>
      <c r="L83">
        <v>30.2</v>
      </c>
      <c r="M83">
        <v>37.5</v>
      </c>
    </row>
    <row r="84" spans="1:13" x14ac:dyDescent="0.25">
      <c r="A84" s="44" t="s">
        <v>158</v>
      </c>
      <c r="B84" s="42" t="s">
        <v>127</v>
      </c>
      <c r="C84" s="18">
        <v>1.67</v>
      </c>
      <c r="D84">
        <v>2.66</v>
      </c>
      <c r="E84">
        <v>4.0599999999999996</v>
      </c>
      <c r="F84">
        <v>7.16</v>
      </c>
      <c r="G84" s="14">
        <v>10.1</v>
      </c>
      <c r="H84" s="36">
        <v>13</v>
      </c>
      <c r="I84">
        <v>17.3</v>
      </c>
      <c r="J84" s="53">
        <v>26</v>
      </c>
      <c r="K84" s="14">
        <v>32.200000000000003</v>
      </c>
      <c r="L84">
        <v>59.2</v>
      </c>
      <c r="M84">
        <v>73.400000000000006</v>
      </c>
    </row>
    <row r="85" spans="1:13" x14ac:dyDescent="0.25">
      <c r="A85" s="44" t="s">
        <v>159</v>
      </c>
      <c r="B85" s="42" t="s">
        <v>127</v>
      </c>
      <c r="C85" s="35">
        <v>3.6</v>
      </c>
      <c r="D85">
        <v>5.73</v>
      </c>
      <c r="E85">
        <v>8.73</v>
      </c>
      <c r="F85">
        <v>15.3</v>
      </c>
      <c r="G85" s="14">
        <v>21.6</v>
      </c>
      <c r="H85">
        <v>27.8</v>
      </c>
      <c r="I85">
        <v>37.1</v>
      </c>
      <c r="J85" s="18">
        <v>46.3</v>
      </c>
      <c r="K85" s="14">
        <v>57.4</v>
      </c>
      <c r="L85">
        <v>127</v>
      </c>
      <c r="M85">
        <v>157</v>
      </c>
    </row>
    <row r="86" spans="1:13" x14ac:dyDescent="0.25">
      <c r="A86" s="44" t="s">
        <v>160</v>
      </c>
      <c r="B86" s="42" t="s">
        <v>127</v>
      </c>
      <c r="C86" s="35">
        <v>5.5</v>
      </c>
      <c r="D86">
        <v>8.74</v>
      </c>
      <c r="E86">
        <v>13.3</v>
      </c>
      <c r="F86">
        <v>23.4</v>
      </c>
      <c r="G86" s="14">
        <v>32.9</v>
      </c>
      <c r="H86">
        <v>42.3</v>
      </c>
      <c r="I86">
        <v>56.5</v>
      </c>
      <c r="J86" s="18">
        <v>63.8</v>
      </c>
      <c r="K86" s="57">
        <v>79</v>
      </c>
      <c r="L86">
        <v>191</v>
      </c>
      <c r="M86">
        <v>237</v>
      </c>
    </row>
    <row r="87" spans="1:13" x14ac:dyDescent="0.25">
      <c r="A87" s="44" t="s">
        <v>161</v>
      </c>
      <c r="B87" s="42" t="s">
        <v>132</v>
      </c>
      <c r="C87" s="18">
        <v>12.8</v>
      </c>
      <c r="D87">
        <v>20.399999999999999</v>
      </c>
      <c r="E87" s="36">
        <v>31</v>
      </c>
      <c r="F87">
        <v>54.4</v>
      </c>
      <c r="G87" s="14">
        <v>76.3</v>
      </c>
      <c r="H87">
        <v>98.2</v>
      </c>
      <c r="I87">
        <v>131</v>
      </c>
      <c r="J87" s="18">
        <v>121</v>
      </c>
      <c r="K87" s="14">
        <v>150</v>
      </c>
      <c r="L87">
        <v>363</v>
      </c>
      <c r="M87">
        <v>450</v>
      </c>
    </row>
    <row r="88" spans="1:13" x14ac:dyDescent="0.25">
      <c r="A88" s="44" t="s">
        <v>162</v>
      </c>
      <c r="B88" s="42" t="s">
        <v>132</v>
      </c>
      <c r="C88" s="18">
        <v>20.5</v>
      </c>
      <c r="D88">
        <v>32.5</v>
      </c>
      <c r="E88">
        <v>49.4</v>
      </c>
      <c r="F88">
        <v>86.7</v>
      </c>
      <c r="G88" s="14">
        <v>122</v>
      </c>
      <c r="H88">
        <v>157</v>
      </c>
      <c r="I88">
        <v>209</v>
      </c>
      <c r="J88" s="18">
        <v>173</v>
      </c>
      <c r="K88" s="14">
        <v>214</v>
      </c>
      <c r="L88">
        <v>518</v>
      </c>
      <c r="M88">
        <v>642</v>
      </c>
    </row>
    <row r="89" spans="1:13" x14ac:dyDescent="0.25">
      <c r="A89" s="44" t="s">
        <v>163</v>
      </c>
      <c r="B89" s="42" t="s">
        <v>132</v>
      </c>
      <c r="C89" s="18">
        <v>31.8</v>
      </c>
      <c r="D89">
        <v>51.9</v>
      </c>
      <c r="E89">
        <v>81.2</v>
      </c>
      <c r="F89">
        <v>149</v>
      </c>
      <c r="G89" s="14">
        <v>215</v>
      </c>
      <c r="H89">
        <v>277</v>
      </c>
      <c r="I89">
        <v>369</v>
      </c>
      <c r="J89" s="18">
        <v>267</v>
      </c>
      <c r="K89" s="14">
        <v>331</v>
      </c>
      <c r="L89">
        <v>800</v>
      </c>
      <c r="M89">
        <v>992</v>
      </c>
    </row>
    <row r="90" spans="1:13" x14ac:dyDescent="0.25">
      <c r="A90" s="45" t="s">
        <v>164</v>
      </c>
      <c r="B90" s="46" t="s">
        <v>132</v>
      </c>
      <c r="C90" s="22">
        <v>54.8</v>
      </c>
      <c r="D90" s="9">
        <v>89.4</v>
      </c>
      <c r="E90" s="9">
        <v>140</v>
      </c>
      <c r="F90" s="9">
        <v>257</v>
      </c>
      <c r="G90" s="19">
        <v>373</v>
      </c>
      <c r="H90" s="22">
        <v>563</v>
      </c>
      <c r="I90" s="19">
        <v>751</v>
      </c>
      <c r="J90" s="22">
        <v>459</v>
      </c>
      <c r="K90" s="19">
        <v>569</v>
      </c>
      <c r="L90" s="22">
        <v>1380</v>
      </c>
      <c r="M90" s="9">
        <v>1710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168</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1.26</v>
      </c>
      <c r="E105" s="50">
        <v>1.17</v>
      </c>
      <c r="F105" s="50">
        <v>1.0900000000000001</v>
      </c>
      <c r="G105" s="50">
        <v>0.91</v>
      </c>
      <c r="H105" s="50">
        <v>0.83</v>
      </c>
      <c r="I105" s="50">
        <v>0.74</v>
      </c>
      <c r="J105" s="50">
        <v>0.65</v>
      </c>
      <c r="K105" s="49"/>
      <c r="L105" s="49"/>
      <c r="M105" s="49"/>
    </row>
    <row r="106" spans="1:13" x14ac:dyDescent="0.25">
      <c r="B106" s="49" t="s">
        <v>79</v>
      </c>
      <c r="C106" s="49"/>
      <c r="D106" s="50">
        <v>1.18</v>
      </c>
      <c r="E106" s="50">
        <v>1.1200000000000001</v>
      </c>
      <c r="F106" s="50">
        <v>1.06</v>
      </c>
      <c r="G106" s="50">
        <v>0.94</v>
      </c>
      <c r="H106" s="50">
        <v>0.87</v>
      </c>
      <c r="I106" s="50">
        <v>0.8</v>
      </c>
      <c r="J106" s="50">
        <v>0.73</v>
      </c>
      <c r="K106" s="49"/>
      <c r="L106" s="49"/>
      <c r="M106" s="49"/>
    </row>
    <row r="107" spans="1:13" x14ac:dyDescent="0.25">
      <c r="A107" s="9"/>
      <c r="B107" s="51" t="s">
        <v>80</v>
      </c>
      <c r="C107" s="51"/>
      <c r="D107" s="52">
        <v>0.85</v>
      </c>
      <c r="E107" s="52">
        <v>0.91</v>
      </c>
      <c r="F107" s="52">
        <v>0.96</v>
      </c>
      <c r="G107" s="52">
        <v>1.04</v>
      </c>
      <c r="H107" s="52">
        <v>1.08</v>
      </c>
      <c r="I107" s="52">
        <v>1.1100000000000001</v>
      </c>
      <c r="J107" s="52">
        <v>1.1299999999999999</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D47:J47"/>
    <mergeCell ref="C61:G61"/>
    <mergeCell ref="H61:I61"/>
    <mergeCell ref="J61:M61"/>
    <mergeCell ref="A62:B62"/>
    <mergeCell ref="C62:G62"/>
    <mergeCell ref="H62:I62"/>
    <mergeCell ref="J62:K63"/>
    <mergeCell ref="L62:M62"/>
    <mergeCell ref="A63:B63"/>
    <mergeCell ref="A72:B72"/>
    <mergeCell ref="H63:I63"/>
    <mergeCell ref="L63:M63"/>
    <mergeCell ref="A64:B64"/>
    <mergeCell ref="C64:M64"/>
    <mergeCell ref="A65:B65"/>
    <mergeCell ref="A66:B66"/>
    <mergeCell ref="A67:B67"/>
    <mergeCell ref="A68:B68"/>
    <mergeCell ref="A69:B69"/>
    <mergeCell ref="A70:B70"/>
    <mergeCell ref="A71:B71"/>
    <mergeCell ref="A79:B79"/>
    <mergeCell ref="D103:J103"/>
    <mergeCell ref="A73:B73"/>
    <mergeCell ref="A74:B74"/>
    <mergeCell ref="A75:B75"/>
    <mergeCell ref="A76:B76"/>
    <mergeCell ref="A77:B77"/>
    <mergeCell ref="A78:B78"/>
  </mergeCells>
  <pageMargins left="0.7" right="0.7" top="0.75" bottom="0.75" header="0.3" footer="0.3"/>
  <ignoredErrors>
    <ignoredError sqref="A15:B22 B25:B34 A28:A34 B81:B90"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workbookViewId="0">
      <selection activeCell="P29" sqref="P29"/>
    </sheetView>
  </sheetViews>
  <sheetFormatPr defaultRowHeight="15" x14ac:dyDescent="0.25"/>
  <cols>
    <col min="1" max="1" width="10" customWidth="1"/>
    <col min="2" max="2" width="5.7109375" customWidth="1"/>
    <col min="8" max="9" width="11.7109375" customWidth="1"/>
    <col min="10" max="11" width="9.140625" customWidth="1"/>
    <col min="12" max="13" width="11.7109375" customWidth="1"/>
  </cols>
  <sheetData>
    <row r="1" spans="1:14" ht="18.75" x14ac:dyDescent="0.3">
      <c r="A1" s="1" t="s">
        <v>0</v>
      </c>
      <c r="D1" s="2"/>
      <c r="I1" s="25"/>
      <c r="L1" s="25"/>
    </row>
    <row r="2" spans="1:14" x14ac:dyDescent="0.25">
      <c r="A2" s="13"/>
    </row>
    <row r="3" spans="1:14" x14ac:dyDescent="0.25">
      <c r="A3" s="2" t="s">
        <v>611</v>
      </c>
    </row>
    <row r="5" spans="1:14" x14ac:dyDescent="0.25">
      <c r="A5" s="26"/>
      <c r="B5" s="12"/>
      <c r="C5" s="249" t="s">
        <v>108</v>
      </c>
      <c r="D5" s="250"/>
      <c r="E5" s="250"/>
      <c r="F5" s="250"/>
      <c r="G5" s="251"/>
      <c r="H5" s="249" t="s">
        <v>109</v>
      </c>
      <c r="I5" s="251"/>
      <c r="J5" s="227" t="s">
        <v>110</v>
      </c>
      <c r="K5" s="228"/>
      <c r="L5" s="228"/>
      <c r="M5" s="228"/>
      <c r="N5" s="2"/>
    </row>
    <row r="6" spans="1:14" x14ac:dyDescent="0.25">
      <c r="A6" s="252" t="s">
        <v>91</v>
      </c>
      <c r="B6" s="246"/>
      <c r="C6" s="253" t="s">
        <v>111</v>
      </c>
      <c r="D6" s="254"/>
      <c r="E6" s="254"/>
      <c r="F6" s="254"/>
      <c r="G6" s="255"/>
      <c r="H6" s="253" t="s">
        <v>625</v>
      </c>
      <c r="I6" s="255"/>
      <c r="J6" s="256" t="s">
        <v>113</v>
      </c>
      <c r="K6" s="257"/>
      <c r="L6" s="249" t="s">
        <v>625</v>
      </c>
      <c r="M6" s="250"/>
    </row>
    <row r="7" spans="1:14" x14ac:dyDescent="0.25">
      <c r="A7" s="259" t="s">
        <v>92</v>
      </c>
      <c r="B7" s="260"/>
      <c r="C7" s="27">
        <v>1.0431402864366532</v>
      </c>
      <c r="D7" s="28">
        <v>1.2342668945296964</v>
      </c>
      <c r="E7" s="28">
        <v>1.4475055590923631</v>
      </c>
      <c r="F7" s="28">
        <v>1.6838088885207512</v>
      </c>
      <c r="G7" s="29">
        <v>1.9440938811853314</v>
      </c>
      <c r="H7" s="261" t="s">
        <v>115</v>
      </c>
      <c r="I7" s="262"/>
      <c r="J7" s="206"/>
      <c r="K7" s="258"/>
      <c r="L7" s="261" t="s">
        <v>116</v>
      </c>
      <c r="M7" s="245"/>
    </row>
    <row r="8" spans="1:14" x14ac:dyDescent="0.25">
      <c r="A8" s="208" t="s">
        <v>94</v>
      </c>
      <c r="B8" s="244"/>
      <c r="C8" s="227" t="s">
        <v>117</v>
      </c>
      <c r="D8" s="228"/>
      <c r="E8" s="228"/>
      <c r="F8" s="228"/>
      <c r="G8" s="228"/>
      <c r="H8" s="228"/>
      <c r="I8" s="228"/>
      <c r="J8" s="228"/>
      <c r="K8" s="228"/>
      <c r="L8" s="228"/>
      <c r="M8" s="228"/>
    </row>
    <row r="9" spans="1:14" x14ac:dyDescent="0.25">
      <c r="A9" s="245" t="s">
        <v>98</v>
      </c>
      <c r="B9" s="246"/>
      <c r="C9" s="30">
        <v>0</v>
      </c>
      <c r="D9" s="31">
        <v>10</v>
      </c>
      <c r="E9" s="31">
        <v>20</v>
      </c>
      <c r="F9" s="31">
        <v>30</v>
      </c>
      <c r="G9" s="31">
        <v>40</v>
      </c>
      <c r="H9" s="54">
        <v>0</v>
      </c>
      <c r="I9" s="37">
        <v>40</v>
      </c>
      <c r="J9" s="31">
        <v>0</v>
      </c>
      <c r="K9" s="31">
        <v>40</v>
      </c>
      <c r="L9" s="30">
        <v>0</v>
      </c>
      <c r="M9" s="31">
        <v>40</v>
      </c>
    </row>
    <row r="10" spans="1:14" x14ac:dyDescent="0.25">
      <c r="A10" s="265" t="s">
        <v>118</v>
      </c>
      <c r="B10" s="248"/>
      <c r="C10" s="72" t="s">
        <v>119</v>
      </c>
      <c r="D10" s="74" t="s">
        <v>119</v>
      </c>
      <c r="E10" s="74" t="s">
        <v>119</v>
      </c>
      <c r="F10" s="26">
        <v>0.114</v>
      </c>
      <c r="G10" s="68">
        <v>0.14000000000000001</v>
      </c>
      <c r="H10" s="33">
        <v>0.20899999999999999</v>
      </c>
      <c r="I10">
        <v>0.24099999999999999</v>
      </c>
      <c r="J10" s="33">
        <v>0.81299999999999994</v>
      </c>
      <c r="K10" s="12">
        <v>0.91700000000000004</v>
      </c>
      <c r="L10" s="32">
        <v>0.92</v>
      </c>
      <c r="M10">
        <v>1.04</v>
      </c>
    </row>
    <row r="11" spans="1:14" x14ac:dyDescent="0.25">
      <c r="A11" s="263" t="s">
        <v>120</v>
      </c>
      <c r="B11" s="243"/>
      <c r="C11" s="18">
        <v>0.14299999999999999</v>
      </c>
      <c r="D11">
        <v>0.182</v>
      </c>
      <c r="E11">
        <v>0.22700000000000001</v>
      </c>
      <c r="F11">
        <v>0.28199999999999997</v>
      </c>
      <c r="G11" s="14">
        <v>0.34599999999999997</v>
      </c>
      <c r="H11" s="18">
        <v>0.51400000000000001</v>
      </c>
      <c r="I11">
        <v>0.59399999999999997</v>
      </c>
      <c r="J11" s="35">
        <v>1.6</v>
      </c>
      <c r="K11" s="43">
        <v>1.8</v>
      </c>
      <c r="L11">
        <v>2.2799999999999998</v>
      </c>
      <c r="M11">
        <v>2.57</v>
      </c>
    </row>
    <row r="12" spans="1:14" x14ac:dyDescent="0.25">
      <c r="A12" s="263" t="s">
        <v>121</v>
      </c>
      <c r="B12" s="243"/>
      <c r="C12" s="18">
        <v>0.26100000000000001</v>
      </c>
      <c r="D12" s="32">
        <v>0.33</v>
      </c>
      <c r="E12">
        <v>0.41299999999999998</v>
      </c>
      <c r="F12">
        <v>0.51100000000000001</v>
      </c>
      <c r="G12" s="14">
        <v>0.627</v>
      </c>
      <c r="H12" s="18">
        <v>0.93100000000000005</v>
      </c>
      <c r="I12">
        <v>1.08</v>
      </c>
      <c r="J12" s="35">
        <v>2.5</v>
      </c>
      <c r="K12" s="14">
        <v>2.81</v>
      </c>
      <c r="L12">
        <v>4.1399999999999997</v>
      </c>
      <c r="M12">
        <v>4.67</v>
      </c>
    </row>
    <row r="13" spans="1:14" x14ac:dyDescent="0.25">
      <c r="A13" s="242" t="s">
        <v>122</v>
      </c>
      <c r="B13" s="243"/>
      <c r="C13" s="18">
        <v>0.44500000000000001</v>
      </c>
      <c r="D13">
        <v>0.56299999999999994</v>
      </c>
      <c r="E13">
        <v>0.70399999999999996</v>
      </c>
      <c r="F13">
        <v>0.872</v>
      </c>
      <c r="G13" s="14">
        <v>1.07</v>
      </c>
      <c r="H13" s="18">
        <v>1.58</v>
      </c>
      <c r="I13">
        <v>1.83</v>
      </c>
      <c r="J13" s="18">
        <v>3.73</v>
      </c>
      <c r="K13" s="43">
        <v>4.2</v>
      </c>
      <c r="L13">
        <v>7.07</v>
      </c>
      <c r="M13">
        <v>7.97</v>
      </c>
    </row>
    <row r="14" spans="1:14" x14ac:dyDescent="0.25">
      <c r="A14" s="263" t="s">
        <v>123</v>
      </c>
      <c r="B14" s="243"/>
      <c r="C14" s="77">
        <v>0.69</v>
      </c>
      <c r="D14">
        <v>0.872</v>
      </c>
      <c r="E14">
        <v>1.0900000000000001</v>
      </c>
      <c r="F14">
        <v>1.35</v>
      </c>
      <c r="G14" s="14">
        <v>1.65</v>
      </c>
      <c r="H14" s="18">
        <v>2.4500000000000002</v>
      </c>
      <c r="I14">
        <v>2.83</v>
      </c>
      <c r="J14" s="18">
        <v>5.18</v>
      </c>
      <c r="K14" s="14">
        <v>5.84</v>
      </c>
      <c r="L14">
        <v>10.9</v>
      </c>
      <c r="M14">
        <v>12.3</v>
      </c>
    </row>
    <row r="15" spans="1:14" x14ac:dyDescent="0.25">
      <c r="A15" s="263" t="s">
        <v>83</v>
      </c>
      <c r="B15" s="243"/>
      <c r="C15" s="35">
        <v>1.4</v>
      </c>
      <c r="D15">
        <v>1.77</v>
      </c>
      <c r="E15">
        <v>2.21</v>
      </c>
      <c r="F15">
        <v>2.73</v>
      </c>
      <c r="G15" s="14">
        <v>3.35</v>
      </c>
      <c r="H15" s="18">
        <v>4.95</v>
      </c>
      <c r="I15">
        <v>5.72</v>
      </c>
      <c r="J15" s="18">
        <v>8.83</v>
      </c>
      <c r="K15" s="57">
        <v>10</v>
      </c>
      <c r="L15">
        <v>22.2</v>
      </c>
      <c r="M15">
        <v>25.1</v>
      </c>
    </row>
    <row r="16" spans="1:14" x14ac:dyDescent="0.25">
      <c r="A16" s="263" t="s">
        <v>84</v>
      </c>
      <c r="B16" s="243"/>
      <c r="C16" s="18">
        <v>2.4500000000000002</v>
      </c>
      <c r="D16">
        <v>3.09</v>
      </c>
      <c r="E16">
        <v>3.86</v>
      </c>
      <c r="F16">
        <v>4.7699999999999996</v>
      </c>
      <c r="G16" s="14">
        <v>5.83</v>
      </c>
      <c r="H16" s="18">
        <v>8.6199999999999992</v>
      </c>
      <c r="I16">
        <v>9.9499999999999993</v>
      </c>
      <c r="J16" s="18">
        <v>13.5</v>
      </c>
      <c r="K16" s="14">
        <v>15.2</v>
      </c>
      <c r="L16">
        <v>38.799999999999997</v>
      </c>
      <c r="M16">
        <v>43.8</v>
      </c>
    </row>
    <row r="17" spans="1:13" x14ac:dyDescent="0.25">
      <c r="A17" s="263" t="s">
        <v>85</v>
      </c>
      <c r="B17" s="243"/>
      <c r="C17" s="18">
        <v>3.88</v>
      </c>
      <c r="D17" s="34">
        <v>4.9000000000000004</v>
      </c>
      <c r="E17">
        <v>6.11</v>
      </c>
      <c r="F17">
        <v>7.54</v>
      </c>
      <c r="G17" s="14">
        <v>9.2200000000000006</v>
      </c>
      <c r="H17" s="18">
        <v>13.6</v>
      </c>
      <c r="I17">
        <v>15.7</v>
      </c>
      <c r="J17" s="53">
        <v>19</v>
      </c>
      <c r="K17" s="14">
        <v>21.5</v>
      </c>
      <c r="L17">
        <v>57.1</v>
      </c>
      <c r="M17">
        <v>64.400000000000006</v>
      </c>
    </row>
    <row r="18" spans="1:13" x14ac:dyDescent="0.25">
      <c r="A18" s="263" t="s">
        <v>86</v>
      </c>
      <c r="B18" s="243"/>
      <c r="C18" s="18">
        <v>8.07</v>
      </c>
      <c r="D18">
        <v>10.199999999999999</v>
      </c>
      <c r="E18">
        <v>12.7</v>
      </c>
      <c r="F18">
        <v>15.6</v>
      </c>
      <c r="G18" s="14">
        <v>19.100000000000001</v>
      </c>
      <c r="H18" s="18">
        <v>28.2</v>
      </c>
      <c r="I18">
        <v>32.5</v>
      </c>
      <c r="J18" s="18">
        <v>33.1</v>
      </c>
      <c r="K18" s="14">
        <v>37.299999999999997</v>
      </c>
      <c r="L18">
        <v>99.4</v>
      </c>
      <c r="M18">
        <v>112</v>
      </c>
    </row>
    <row r="19" spans="1:13" x14ac:dyDescent="0.25">
      <c r="A19" s="263" t="s">
        <v>87</v>
      </c>
      <c r="B19" s="243"/>
      <c r="C19" s="18">
        <v>12.9</v>
      </c>
      <c r="D19">
        <v>16.399999999999999</v>
      </c>
      <c r="E19">
        <v>20.6</v>
      </c>
      <c r="F19">
        <v>25.7</v>
      </c>
      <c r="G19" s="14">
        <v>31.7</v>
      </c>
      <c r="H19" s="18">
        <v>49.7</v>
      </c>
      <c r="I19">
        <v>57.3</v>
      </c>
      <c r="J19" s="18">
        <v>51.1</v>
      </c>
      <c r="K19" s="14">
        <v>57.6</v>
      </c>
      <c r="L19">
        <v>153</v>
      </c>
      <c r="M19">
        <v>173</v>
      </c>
    </row>
    <row r="20" spans="1:13" x14ac:dyDescent="0.25">
      <c r="A20" s="263" t="s">
        <v>88</v>
      </c>
      <c r="B20" s="243"/>
      <c r="C20" s="18">
        <v>18.5</v>
      </c>
      <c r="D20">
        <v>23.4</v>
      </c>
      <c r="E20">
        <v>29.4</v>
      </c>
      <c r="F20">
        <v>36.6</v>
      </c>
      <c r="G20" s="14">
        <v>45.2</v>
      </c>
      <c r="H20" s="18">
        <v>79.099999999999994</v>
      </c>
      <c r="I20">
        <v>91.3</v>
      </c>
      <c r="J20" s="18">
        <v>72.900000000000006</v>
      </c>
      <c r="K20" s="14">
        <v>82.2</v>
      </c>
      <c r="L20">
        <v>219</v>
      </c>
      <c r="M20">
        <v>247</v>
      </c>
    </row>
    <row r="21" spans="1:13" x14ac:dyDescent="0.25">
      <c r="A21" s="263" t="s">
        <v>89</v>
      </c>
      <c r="B21" s="243"/>
      <c r="C21" s="53">
        <v>25</v>
      </c>
      <c r="D21">
        <v>31.7</v>
      </c>
      <c r="E21">
        <v>39.799999999999997</v>
      </c>
      <c r="F21">
        <v>49.5</v>
      </c>
      <c r="G21" s="14">
        <v>61.1</v>
      </c>
      <c r="H21" s="18">
        <v>117</v>
      </c>
      <c r="I21">
        <v>135</v>
      </c>
      <c r="J21" s="18">
        <v>98.6</v>
      </c>
      <c r="K21" s="14">
        <v>111</v>
      </c>
      <c r="L21">
        <v>296</v>
      </c>
      <c r="M21">
        <v>334</v>
      </c>
    </row>
    <row r="22" spans="1:13" x14ac:dyDescent="0.25">
      <c r="A22" s="264" t="s">
        <v>90</v>
      </c>
      <c r="B22" s="238"/>
      <c r="C22" s="18">
        <v>32.5</v>
      </c>
      <c r="D22">
        <v>41.2</v>
      </c>
      <c r="E22">
        <v>51.7</v>
      </c>
      <c r="F22">
        <v>64.400000000000006</v>
      </c>
      <c r="G22" s="14">
        <v>79.5</v>
      </c>
      <c r="H22" s="18">
        <v>165</v>
      </c>
      <c r="I22">
        <v>191</v>
      </c>
      <c r="J22" s="18">
        <v>128</v>
      </c>
      <c r="K22" s="14">
        <v>145</v>
      </c>
      <c r="L22">
        <v>385</v>
      </c>
      <c r="M22">
        <v>434</v>
      </c>
    </row>
    <row r="23" spans="1:13" x14ac:dyDescent="0.25">
      <c r="A23" s="239" t="s">
        <v>124</v>
      </c>
      <c r="B23" s="240"/>
      <c r="C23" s="18"/>
      <c r="H23" s="2"/>
      <c r="I23" s="2"/>
    </row>
    <row r="24" spans="1:13" x14ac:dyDescent="0.25">
      <c r="A24" s="37" t="s">
        <v>125</v>
      </c>
      <c r="B24" s="140" t="s">
        <v>126</v>
      </c>
      <c r="C24" s="18"/>
      <c r="H24" s="2"/>
      <c r="I24" s="2"/>
    </row>
    <row r="25" spans="1:13" x14ac:dyDescent="0.25">
      <c r="A25" s="39" t="s">
        <v>118</v>
      </c>
      <c r="B25" s="40" t="s">
        <v>127</v>
      </c>
      <c r="C25" s="18">
        <v>0.109</v>
      </c>
      <c r="D25">
        <v>0.13700000000000001</v>
      </c>
      <c r="E25">
        <v>0.16900000000000001</v>
      </c>
      <c r="F25">
        <v>0.20699999999999999</v>
      </c>
      <c r="G25" s="14">
        <v>0.251</v>
      </c>
      <c r="H25" s="18">
        <v>0.36699999999999999</v>
      </c>
      <c r="I25" s="14">
        <v>0.42299999999999999</v>
      </c>
      <c r="J25" s="35">
        <v>1.5</v>
      </c>
      <c r="K25" s="43">
        <v>1.7</v>
      </c>
      <c r="L25">
        <v>1.72</v>
      </c>
      <c r="M25">
        <v>1.93</v>
      </c>
    </row>
    <row r="26" spans="1:13" x14ac:dyDescent="0.25">
      <c r="A26" s="41" t="s">
        <v>120</v>
      </c>
      <c r="B26" s="42" t="s">
        <v>127</v>
      </c>
      <c r="C26" s="18">
        <v>0.216</v>
      </c>
      <c r="D26" s="32">
        <v>0.27</v>
      </c>
      <c r="E26">
        <v>0.33300000000000002</v>
      </c>
      <c r="F26">
        <v>0.40799999999999997</v>
      </c>
      <c r="G26" s="14">
        <v>0.496</v>
      </c>
      <c r="H26" s="18">
        <v>0.72199999999999998</v>
      </c>
      <c r="I26" s="14">
        <v>0.83199999999999996</v>
      </c>
      <c r="J26" s="18">
        <v>2.5099999999999998</v>
      </c>
      <c r="K26" s="14">
        <v>2.83</v>
      </c>
      <c r="L26">
        <v>3.39</v>
      </c>
      <c r="M26">
        <v>3.82</v>
      </c>
    </row>
    <row r="27" spans="1:13" x14ac:dyDescent="0.25">
      <c r="A27" s="44" t="s">
        <v>122</v>
      </c>
      <c r="B27" s="42" t="s">
        <v>127</v>
      </c>
      <c r="C27" s="18">
        <v>0.48699999999999999</v>
      </c>
      <c r="D27">
        <v>0.60899999999999999</v>
      </c>
      <c r="E27">
        <v>0.752</v>
      </c>
      <c r="F27">
        <v>0.92100000000000004</v>
      </c>
      <c r="G27" s="14">
        <v>1.1200000000000001</v>
      </c>
      <c r="H27" s="18">
        <v>1.63</v>
      </c>
      <c r="I27" s="14">
        <v>1.87</v>
      </c>
      <c r="J27" s="18">
        <v>4.63</v>
      </c>
      <c r="K27" s="14">
        <v>5.22</v>
      </c>
      <c r="L27">
        <v>7.64</v>
      </c>
      <c r="M27">
        <v>8.6199999999999992</v>
      </c>
    </row>
    <row r="28" spans="1:13" x14ac:dyDescent="0.25">
      <c r="A28" s="44" t="s">
        <v>128</v>
      </c>
      <c r="B28" s="42" t="s">
        <v>127</v>
      </c>
      <c r="C28" s="18">
        <v>0.95599999999999996</v>
      </c>
      <c r="D28">
        <v>1.19</v>
      </c>
      <c r="E28">
        <v>1.47</v>
      </c>
      <c r="F28" s="34">
        <v>1.8</v>
      </c>
      <c r="G28" s="14">
        <v>2.19</v>
      </c>
      <c r="H28" s="18">
        <v>3.19</v>
      </c>
      <c r="I28" s="14">
        <v>3.67</v>
      </c>
      <c r="J28" s="35">
        <v>7.7</v>
      </c>
      <c r="K28" s="14">
        <v>8.68</v>
      </c>
      <c r="L28" s="36">
        <v>15</v>
      </c>
      <c r="M28">
        <v>16.899999999999999</v>
      </c>
    </row>
    <row r="29" spans="1:13" x14ac:dyDescent="0.25">
      <c r="A29" s="44" t="s">
        <v>129</v>
      </c>
      <c r="B29" s="42" t="s">
        <v>127</v>
      </c>
      <c r="C29" s="18">
        <v>2.0499999999999998</v>
      </c>
      <c r="D29">
        <v>2.56</v>
      </c>
      <c r="E29">
        <v>3.16</v>
      </c>
      <c r="F29">
        <v>3.87</v>
      </c>
      <c r="G29" s="14">
        <v>4.6900000000000004</v>
      </c>
      <c r="H29" s="18">
        <v>6.83</v>
      </c>
      <c r="I29" s="14">
        <v>7.86</v>
      </c>
      <c r="J29" s="18">
        <v>13.7</v>
      </c>
      <c r="K29" s="14">
        <v>15.5</v>
      </c>
      <c r="L29">
        <v>32.200000000000003</v>
      </c>
      <c r="M29">
        <v>36.299999999999997</v>
      </c>
    </row>
    <row r="30" spans="1:13" x14ac:dyDescent="0.25">
      <c r="A30" s="44" t="s">
        <v>130</v>
      </c>
      <c r="B30" s="42" t="s">
        <v>127</v>
      </c>
      <c r="C30" s="18">
        <v>3.13</v>
      </c>
      <c r="D30">
        <v>3.91</v>
      </c>
      <c r="E30">
        <v>4.83</v>
      </c>
      <c r="F30" s="34">
        <v>5.9</v>
      </c>
      <c r="G30" s="14">
        <v>7.15</v>
      </c>
      <c r="H30" s="18">
        <v>10.4</v>
      </c>
      <c r="I30" s="57">
        <v>12</v>
      </c>
      <c r="J30" s="18">
        <v>18.899999999999999</v>
      </c>
      <c r="K30" s="14">
        <v>21.3</v>
      </c>
      <c r="L30">
        <v>49.1</v>
      </c>
      <c r="M30">
        <v>55.3</v>
      </c>
    </row>
    <row r="31" spans="1:13" x14ac:dyDescent="0.25">
      <c r="A31" s="44" t="s">
        <v>131</v>
      </c>
      <c r="B31" s="42" t="s">
        <v>132</v>
      </c>
      <c r="C31" s="18">
        <v>7.28</v>
      </c>
      <c r="D31">
        <v>9.08</v>
      </c>
      <c r="E31">
        <v>11.2</v>
      </c>
      <c r="F31">
        <v>13.7</v>
      </c>
      <c r="G31" s="14">
        <v>16.600000000000001</v>
      </c>
      <c r="H31" s="18">
        <v>24.2</v>
      </c>
      <c r="I31" s="14">
        <v>27.8</v>
      </c>
      <c r="J31" s="18">
        <v>35.9</v>
      </c>
      <c r="K31" s="14">
        <v>40.5</v>
      </c>
      <c r="L31">
        <v>108</v>
      </c>
      <c r="M31">
        <v>121</v>
      </c>
    </row>
    <row r="32" spans="1:13" x14ac:dyDescent="0.25">
      <c r="A32" s="44" t="s">
        <v>133</v>
      </c>
      <c r="B32" s="42" t="s">
        <v>132</v>
      </c>
      <c r="C32" s="18">
        <v>11.6</v>
      </c>
      <c r="D32">
        <v>14.5</v>
      </c>
      <c r="E32">
        <v>17.899999999999999</v>
      </c>
      <c r="F32">
        <v>21.9</v>
      </c>
      <c r="G32" s="14">
        <v>26.5</v>
      </c>
      <c r="H32" s="18">
        <v>38.5</v>
      </c>
      <c r="I32" s="14">
        <v>44.3</v>
      </c>
      <c r="J32" s="18">
        <v>51.2</v>
      </c>
      <c r="K32" s="14">
        <v>57.8</v>
      </c>
      <c r="L32">
        <v>154</v>
      </c>
      <c r="M32">
        <v>173</v>
      </c>
    </row>
    <row r="33" spans="1:13" x14ac:dyDescent="0.25">
      <c r="A33" s="44" t="s">
        <v>134</v>
      </c>
      <c r="B33" s="42" t="s">
        <v>132</v>
      </c>
      <c r="C33" s="18">
        <v>20.100000000000001</v>
      </c>
      <c r="D33">
        <v>25.4</v>
      </c>
      <c r="E33">
        <v>31.6</v>
      </c>
      <c r="F33">
        <v>38.6</v>
      </c>
      <c r="G33" s="14">
        <v>46.8</v>
      </c>
      <c r="H33" s="53">
        <v>68</v>
      </c>
      <c r="I33" s="14">
        <v>78.3</v>
      </c>
      <c r="J33" s="18">
        <v>79.099999999999994</v>
      </c>
      <c r="K33" s="14">
        <v>89.2</v>
      </c>
      <c r="L33">
        <v>237</v>
      </c>
      <c r="M33">
        <v>268</v>
      </c>
    </row>
    <row r="34" spans="1:13" x14ac:dyDescent="0.25">
      <c r="A34" s="45" t="s">
        <v>135</v>
      </c>
      <c r="B34" s="46" t="s">
        <v>132</v>
      </c>
      <c r="C34" s="22">
        <v>34.5</v>
      </c>
      <c r="D34" s="9">
        <v>43.8</v>
      </c>
      <c r="E34" s="82">
        <v>55</v>
      </c>
      <c r="F34" s="9">
        <v>68.400000000000006</v>
      </c>
      <c r="G34" s="19">
        <v>84.5</v>
      </c>
      <c r="H34" s="22">
        <v>138</v>
      </c>
      <c r="I34" s="19">
        <v>159</v>
      </c>
      <c r="J34" s="22">
        <v>136</v>
      </c>
      <c r="K34" s="19">
        <v>154</v>
      </c>
      <c r="L34" s="22">
        <v>409</v>
      </c>
      <c r="M34" s="9">
        <v>461</v>
      </c>
    </row>
    <row r="35" spans="1:13" x14ac:dyDescent="0.25">
      <c r="A35" s="47" t="s">
        <v>136</v>
      </c>
    </row>
    <row r="36" spans="1:13" x14ac:dyDescent="0.25">
      <c r="A36" s="48" t="s">
        <v>143</v>
      </c>
    </row>
    <row r="37" spans="1:13" x14ac:dyDescent="0.25">
      <c r="A37" s="48" t="s">
        <v>137</v>
      </c>
    </row>
    <row r="38" spans="1:13" x14ac:dyDescent="0.25">
      <c r="A38" s="48" t="s">
        <v>138</v>
      </c>
    </row>
    <row r="39" spans="1:13" x14ac:dyDescent="0.25">
      <c r="A39" s="48" t="s">
        <v>762</v>
      </c>
    </row>
    <row r="40" spans="1:13" x14ac:dyDescent="0.25">
      <c r="A40" s="48"/>
    </row>
    <row r="41" spans="1:13" x14ac:dyDescent="0.25">
      <c r="A41" s="48"/>
    </row>
    <row r="42" spans="1:13" x14ac:dyDescent="0.25">
      <c r="A42" s="48" t="s">
        <v>763</v>
      </c>
    </row>
    <row r="43" spans="1:13" x14ac:dyDescent="0.25">
      <c r="A43" s="48"/>
    </row>
    <row r="44" spans="1:13" x14ac:dyDescent="0.25">
      <c r="A44" s="48"/>
    </row>
    <row r="45" spans="1:13" x14ac:dyDescent="0.25">
      <c r="A45" s="48" t="s">
        <v>139</v>
      </c>
    </row>
    <row r="46" spans="1:13" x14ac:dyDescent="0.25">
      <c r="A46" s="48" t="s">
        <v>186</v>
      </c>
    </row>
    <row r="47" spans="1:13" x14ac:dyDescent="0.25">
      <c r="B47" s="49"/>
      <c r="C47" s="49"/>
      <c r="D47" s="241" t="s">
        <v>141</v>
      </c>
      <c r="E47" s="241"/>
      <c r="F47" s="241"/>
      <c r="G47" s="241"/>
      <c r="H47" s="241"/>
      <c r="I47" s="241"/>
      <c r="J47" s="49"/>
      <c r="K47" s="49"/>
      <c r="L47" s="49"/>
      <c r="M47" s="49"/>
    </row>
    <row r="48" spans="1:13" x14ac:dyDescent="0.25">
      <c r="B48" s="49"/>
      <c r="C48" s="49"/>
      <c r="D48" s="49">
        <v>80</v>
      </c>
      <c r="E48" s="49">
        <v>90</v>
      </c>
      <c r="F48" s="49">
        <v>100</v>
      </c>
      <c r="G48" s="49">
        <v>110</v>
      </c>
      <c r="H48" s="49">
        <v>120</v>
      </c>
      <c r="I48" s="49">
        <v>130</v>
      </c>
      <c r="J48" s="49">
        <v>140</v>
      </c>
      <c r="K48" s="49"/>
      <c r="L48" s="49"/>
      <c r="M48" s="49"/>
    </row>
    <row r="49" spans="1:13" x14ac:dyDescent="0.25">
      <c r="B49" s="49" t="s">
        <v>142</v>
      </c>
      <c r="C49" s="49"/>
      <c r="D49" s="49">
        <v>1.23</v>
      </c>
      <c r="E49" s="49">
        <v>1.1399999999999999</v>
      </c>
      <c r="F49" s="49">
        <v>1.05</v>
      </c>
      <c r="G49" s="49">
        <v>0.95</v>
      </c>
      <c r="H49" s="49">
        <v>0.86</v>
      </c>
      <c r="I49" s="49">
        <v>0.77</v>
      </c>
      <c r="J49" s="49">
        <v>0.68</v>
      </c>
      <c r="K49" s="49"/>
      <c r="L49" s="49"/>
      <c r="M49" s="49"/>
    </row>
    <row r="50" spans="1:13" x14ac:dyDescent="0.25">
      <c r="B50" s="49" t="s">
        <v>79</v>
      </c>
      <c r="C50" s="49"/>
      <c r="D50" s="50">
        <v>1.17</v>
      </c>
      <c r="E50" s="50">
        <v>1.1000000000000001</v>
      </c>
      <c r="F50" s="50">
        <v>1.04</v>
      </c>
      <c r="G50" s="50">
        <v>0.96</v>
      </c>
      <c r="H50" s="50">
        <v>0.89</v>
      </c>
      <c r="I50" s="50">
        <v>0.82</v>
      </c>
      <c r="J50" s="50">
        <v>0.74</v>
      </c>
      <c r="K50" s="49"/>
      <c r="L50" s="49"/>
      <c r="M50" s="49"/>
    </row>
    <row r="51" spans="1:13" x14ac:dyDescent="0.25">
      <c r="A51" s="9"/>
      <c r="B51" s="51" t="s">
        <v>80</v>
      </c>
      <c r="C51" s="51"/>
      <c r="D51" s="52">
        <v>0.84</v>
      </c>
      <c r="E51" s="51">
        <v>0.91</v>
      </c>
      <c r="F51" s="51">
        <v>0.97</v>
      </c>
      <c r="G51" s="51">
        <v>1.03</v>
      </c>
      <c r="H51" s="52">
        <v>1.07</v>
      </c>
      <c r="I51" s="51">
        <v>1.1100000000000001</v>
      </c>
      <c r="J51" s="51">
        <v>1.1299999999999999</v>
      </c>
      <c r="K51" s="51"/>
      <c r="L51" s="51"/>
      <c r="M51" s="51"/>
    </row>
    <row r="52" spans="1:13" x14ac:dyDescent="0.25">
      <c r="A52" s="48" t="s">
        <v>506</v>
      </c>
    </row>
    <row r="53" spans="1:13" x14ac:dyDescent="0.25">
      <c r="A53" s="48" t="s">
        <v>507</v>
      </c>
    </row>
    <row r="54" spans="1:13" x14ac:dyDescent="0.25">
      <c r="A54" s="48" t="s">
        <v>509</v>
      </c>
    </row>
    <row r="57" spans="1:13" ht="18.75" x14ac:dyDescent="0.3">
      <c r="A57" s="1" t="s">
        <v>20</v>
      </c>
    </row>
    <row r="59" spans="1:13" x14ac:dyDescent="0.25">
      <c r="A59" s="2" t="s">
        <v>611</v>
      </c>
    </row>
    <row r="61" spans="1:13" x14ac:dyDescent="0.25">
      <c r="A61" s="26"/>
      <c r="B61" s="12"/>
      <c r="C61" s="249" t="s">
        <v>144</v>
      </c>
      <c r="D61" s="250"/>
      <c r="E61" s="250"/>
      <c r="F61" s="250"/>
      <c r="G61" s="251"/>
      <c r="H61" s="249" t="s">
        <v>109</v>
      </c>
      <c r="I61" s="251"/>
      <c r="J61" s="227" t="s">
        <v>110</v>
      </c>
      <c r="K61" s="228"/>
      <c r="L61" s="228"/>
      <c r="M61" s="228"/>
    </row>
    <row r="62" spans="1:13" x14ac:dyDescent="0.25">
      <c r="A62" s="252" t="s">
        <v>91</v>
      </c>
      <c r="B62" s="246"/>
      <c r="C62" s="253" t="s">
        <v>145</v>
      </c>
      <c r="D62" s="254"/>
      <c r="E62" s="254"/>
      <c r="F62" s="254"/>
      <c r="G62" s="255"/>
      <c r="H62" s="253" t="s">
        <v>626</v>
      </c>
      <c r="I62" s="255"/>
      <c r="J62" s="256" t="s">
        <v>147</v>
      </c>
      <c r="K62" s="257"/>
      <c r="L62" s="249" t="s">
        <v>626</v>
      </c>
      <c r="M62" s="250"/>
    </row>
    <row r="63" spans="1:13" x14ac:dyDescent="0.25">
      <c r="A63" s="259" t="s">
        <v>92</v>
      </c>
      <c r="B63" s="260"/>
      <c r="C63" s="27">
        <v>7.061027313889884</v>
      </c>
      <c r="D63" s="28">
        <v>8.1845058534769368</v>
      </c>
      <c r="E63" s="28">
        <v>9.4211194396583426</v>
      </c>
      <c r="F63" s="55">
        <v>10.775108905013763</v>
      </c>
      <c r="G63" s="56">
        <v>12.250591406203382</v>
      </c>
      <c r="H63" s="261" t="s">
        <v>149</v>
      </c>
      <c r="I63" s="262"/>
      <c r="J63" s="206"/>
      <c r="K63" s="258"/>
      <c r="L63" s="261" t="s">
        <v>150</v>
      </c>
      <c r="M63" s="245"/>
    </row>
    <row r="64" spans="1:13" x14ac:dyDescent="0.25">
      <c r="A64" s="208" t="s">
        <v>94</v>
      </c>
      <c r="B64" s="244"/>
      <c r="C64" s="227" t="s">
        <v>151</v>
      </c>
      <c r="D64" s="228"/>
      <c r="E64" s="228"/>
      <c r="F64" s="228"/>
      <c r="G64" s="228"/>
      <c r="H64" s="228"/>
      <c r="I64" s="228"/>
      <c r="J64" s="228"/>
      <c r="K64" s="228"/>
      <c r="L64" s="228"/>
      <c r="M64" s="228"/>
    </row>
    <row r="65" spans="1:13" x14ac:dyDescent="0.25">
      <c r="A65" s="245" t="s">
        <v>99</v>
      </c>
      <c r="B65" s="246"/>
      <c r="C65" s="30">
        <v>-15</v>
      </c>
      <c r="D65" s="31">
        <v>-10</v>
      </c>
      <c r="E65" s="31">
        <v>-5</v>
      </c>
      <c r="F65" s="31">
        <v>0</v>
      </c>
      <c r="G65" s="31">
        <v>5</v>
      </c>
      <c r="H65" s="54">
        <v>-15</v>
      </c>
      <c r="I65" s="37">
        <v>5</v>
      </c>
      <c r="J65" s="31">
        <v>-15</v>
      </c>
      <c r="K65" s="31">
        <v>5</v>
      </c>
      <c r="L65" s="30">
        <v>-15</v>
      </c>
      <c r="M65" s="31">
        <v>5</v>
      </c>
    </row>
    <row r="66" spans="1:13" x14ac:dyDescent="0.25">
      <c r="A66" s="247" t="s">
        <v>152</v>
      </c>
      <c r="B66" s="248"/>
      <c r="C66" s="93">
        <v>0.22</v>
      </c>
      <c r="D66" s="26">
        <v>0.27100000000000002</v>
      </c>
      <c r="E66" s="26">
        <v>0.33100000000000002</v>
      </c>
      <c r="F66" s="26">
        <v>0.40100000000000002</v>
      </c>
      <c r="G66" s="12">
        <v>0.48299999999999998</v>
      </c>
      <c r="H66" s="33">
        <v>0.70899999999999996</v>
      </c>
      <c r="I66" s="12">
        <v>0.80600000000000005</v>
      </c>
      <c r="J66" s="33">
        <v>2.89</v>
      </c>
      <c r="K66" s="12">
        <v>3.21</v>
      </c>
      <c r="L66">
        <v>3.13</v>
      </c>
      <c r="M66">
        <v>3.48</v>
      </c>
    </row>
    <row r="67" spans="1:13" x14ac:dyDescent="0.25">
      <c r="A67" s="242" t="s">
        <v>153</v>
      </c>
      <c r="B67" s="243"/>
      <c r="C67" s="18">
        <v>0.54500000000000004</v>
      </c>
      <c r="D67">
        <v>0.67100000000000004</v>
      </c>
      <c r="E67">
        <v>0.81899999999999995</v>
      </c>
      <c r="F67">
        <v>0.99199999999999999</v>
      </c>
      <c r="G67" s="14">
        <v>1.19</v>
      </c>
      <c r="H67" s="18">
        <v>1.75</v>
      </c>
      <c r="I67" s="14">
        <v>1.98</v>
      </c>
      <c r="J67" s="18">
        <v>5.68</v>
      </c>
      <c r="K67" s="14">
        <v>6.31</v>
      </c>
      <c r="L67">
        <v>7.77</v>
      </c>
      <c r="M67">
        <v>8.6300000000000008</v>
      </c>
    </row>
    <row r="68" spans="1:13" x14ac:dyDescent="0.25">
      <c r="A68" s="242" t="s">
        <v>154</v>
      </c>
      <c r="B68" s="243"/>
      <c r="C68" s="18">
        <v>0.99099999999999999</v>
      </c>
      <c r="D68">
        <v>1.22</v>
      </c>
      <c r="E68">
        <v>1.49</v>
      </c>
      <c r="F68" s="34">
        <v>1.8</v>
      </c>
      <c r="G68" s="14">
        <v>2.16</v>
      </c>
      <c r="H68" s="18">
        <v>3.16</v>
      </c>
      <c r="I68" s="14">
        <v>3.59</v>
      </c>
      <c r="J68" s="18">
        <v>8.8699999999999992</v>
      </c>
      <c r="K68" s="14">
        <v>9.86</v>
      </c>
      <c r="L68">
        <v>14.1</v>
      </c>
      <c r="M68">
        <v>15.7</v>
      </c>
    </row>
    <row r="69" spans="1:13" x14ac:dyDescent="0.25">
      <c r="A69" s="242" t="s">
        <v>155</v>
      </c>
      <c r="B69" s="243"/>
      <c r="C69" s="18">
        <v>1.69</v>
      </c>
      <c r="D69">
        <v>2.08</v>
      </c>
      <c r="E69">
        <v>2.54</v>
      </c>
      <c r="F69">
        <v>3.07</v>
      </c>
      <c r="G69" s="14">
        <v>3.68</v>
      </c>
      <c r="H69" s="18">
        <v>5.38</v>
      </c>
      <c r="I69" s="14">
        <v>6.11</v>
      </c>
      <c r="J69" s="18">
        <v>13.2</v>
      </c>
      <c r="K69" s="14">
        <v>14.7</v>
      </c>
      <c r="L69">
        <v>24.1</v>
      </c>
      <c r="M69">
        <v>26.8</v>
      </c>
    </row>
    <row r="70" spans="1:13" x14ac:dyDescent="0.25">
      <c r="A70" s="242" t="s">
        <v>156</v>
      </c>
      <c r="B70" s="243"/>
      <c r="C70" s="18">
        <v>2.62</v>
      </c>
      <c r="D70">
        <v>3.22</v>
      </c>
      <c r="E70">
        <v>3.93</v>
      </c>
      <c r="F70">
        <v>4.74</v>
      </c>
      <c r="G70" s="14">
        <v>5.69</v>
      </c>
      <c r="H70" s="18">
        <v>8.32</v>
      </c>
      <c r="I70" s="14">
        <v>9.44</v>
      </c>
      <c r="J70" s="18">
        <v>18.399999999999999</v>
      </c>
      <c r="K70" s="14">
        <v>20.399999999999999</v>
      </c>
      <c r="L70">
        <v>37.299999999999997</v>
      </c>
      <c r="M70">
        <v>41.5</v>
      </c>
    </row>
    <row r="71" spans="1:13" x14ac:dyDescent="0.25">
      <c r="A71" s="242" t="s">
        <v>100</v>
      </c>
      <c r="B71" s="243"/>
      <c r="C71" s="18">
        <v>5.33</v>
      </c>
      <c r="D71">
        <v>6.55</v>
      </c>
      <c r="E71">
        <v>7.97</v>
      </c>
      <c r="F71">
        <v>9.6199999999999992</v>
      </c>
      <c r="G71" s="14">
        <v>11.5</v>
      </c>
      <c r="H71" s="18">
        <v>16.8</v>
      </c>
      <c r="I71" s="14">
        <v>19.100000000000001</v>
      </c>
      <c r="J71" s="18">
        <v>31.4</v>
      </c>
      <c r="K71" s="14">
        <v>34.9</v>
      </c>
      <c r="L71">
        <v>75.900000000000006</v>
      </c>
      <c r="M71">
        <v>84.3</v>
      </c>
    </row>
    <row r="72" spans="1:13" x14ac:dyDescent="0.25">
      <c r="A72" s="242" t="s">
        <v>101</v>
      </c>
      <c r="B72" s="243"/>
      <c r="C72" s="18">
        <v>9.32</v>
      </c>
      <c r="D72">
        <v>11.4</v>
      </c>
      <c r="E72">
        <v>13.9</v>
      </c>
      <c r="F72">
        <v>16.8</v>
      </c>
      <c r="G72" s="14">
        <v>20.100000000000001</v>
      </c>
      <c r="H72" s="18">
        <v>29.3</v>
      </c>
      <c r="I72" s="14">
        <v>33.299999999999997</v>
      </c>
      <c r="J72" s="18">
        <v>47.8</v>
      </c>
      <c r="K72" s="14">
        <v>53.1</v>
      </c>
      <c r="L72">
        <v>133</v>
      </c>
      <c r="M72">
        <v>147</v>
      </c>
    </row>
    <row r="73" spans="1:13" x14ac:dyDescent="0.25">
      <c r="A73" s="242" t="s">
        <v>102</v>
      </c>
      <c r="B73" s="243"/>
      <c r="C73" s="18">
        <v>14.8</v>
      </c>
      <c r="D73">
        <v>18.100000000000001</v>
      </c>
      <c r="E73" s="36">
        <v>22</v>
      </c>
      <c r="F73">
        <v>26.5</v>
      </c>
      <c r="G73" s="14">
        <v>31.8</v>
      </c>
      <c r="H73" s="18">
        <v>46.3</v>
      </c>
      <c r="I73" s="14">
        <v>52.5</v>
      </c>
      <c r="J73" s="18">
        <v>67.599999999999994</v>
      </c>
      <c r="K73" s="14">
        <v>75.2</v>
      </c>
      <c r="L73">
        <v>203</v>
      </c>
      <c r="M73">
        <v>225</v>
      </c>
    </row>
    <row r="74" spans="1:13" x14ac:dyDescent="0.25">
      <c r="A74" s="242" t="s">
        <v>103</v>
      </c>
      <c r="B74" s="243"/>
      <c r="C74" s="18">
        <v>30.7</v>
      </c>
      <c r="D74">
        <v>37.6</v>
      </c>
      <c r="E74">
        <v>45.6</v>
      </c>
      <c r="F74" s="36">
        <v>55</v>
      </c>
      <c r="G74" s="14">
        <v>65.8</v>
      </c>
      <c r="H74" s="18">
        <v>95.8</v>
      </c>
      <c r="I74" s="14">
        <v>109</v>
      </c>
      <c r="J74" s="18">
        <v>118</v>
      </c>
      <c r="K74" s="14">
        <v>131</v>
      </c>
      <c r="L74">
        <v>353</v>
      </c>
      <c r="M74">
        <v>392</v>
      </c>
    </row>
    <row r="75" spans="1:13" x14ac:dyDescent="0.25">
      <c r="A75" s="242" t="s">
        <v>104</v>
      </c>
      <c r="B75" s="243"/>
      <c r="C75" s="18">
        <v>50.9</v>
      </c>
      <c r="D75">
        <v>62.8</v>
      </c>
      <c r="E75">
        <v>76.8</v>
      </c>
      <c r="F75">
        <v>93.3</v>
      </c>
      <c r="G75" s="14">
        <v>113</v>
      </c>
      <c r="H75" s="18">
        <v>169</v>
      </c>
      <c r="I75" s="14">
        <v>192</v>
      </c>
      <c r="J75" s="18">
        <v>181</v>
      </c>
      <c r="K75" s="14">
        <v>202</v>
      </c>
      <c r="L75">
        <v>544</v>
      </c>
      <c r="M75">
        <v>605</v>
      </c>
    </row>
    <row r="76" spans="1:13" x14ac:dyDescent="0.25">
      <c r="A76" s="242" t="s">
        <v>105</v>
      </c>
      <c r="B76" s="243"/>
      <c r="C76" s="18">
        <v>72.7</v>
      </c>
      <c r="D76">
        <v>89.6</v>
      </c>
      <c r="E76">
        <v>110</v>
      </c>
      <c r="F76">
        <v>133</v>
      </c>
      <c r="G76" s="14">
        <v>161</v>
      </c>
      <c r="H76" s="18">
        <v>269</v>
      </c>
      <c r="I76" s="14">
        <v>305</v>
      </c>
      <c r="J76" s="18">
        <v>259</v>
      </c>
      <c r="K76" s="14">
        <v>288</v>
      </c>
      <c r="L76">
        <v>777</v>
      </c>
      <c r="M76">
        <v>863</v>
      </c>
    </row>
    <row r="77" spans="1:13" x14ac:dyDescent="0.25">
      <c r="A77" s="242" t="s">
        <v>106</v>
      </c>
      <c r="B77" s="243"/>
      <c r="C77" s="18">
        <v>98.3</v>
      </c>
      <c r="D77">
        <v>121</v>
      </c>
      <c r="E77">
        <v>148</v>
      </c>
      <c r="F77">
        <v>180</v>
      </c>
      <c r="G77" s="14">
        <v>217</v>
      </c>
      <c r="H77" s="18">
        <v>400</v>
      </c>
      <c r="I77" s="14">
        <v>453</v>
      </c>
      <c r="J77" s="18">
        <v>350</v>
      </c>
      <c r="K77" s="14">
        <v>389</v>
      </c>
      <c r="L77">
        <v>1050</v>
      </c>
      <c r="M77">
        <v>1170</v>
      </c>
    </row>
    <row r="78" spans="1:13" x14ac:dyDescent="0.25">
      <c r="A78" s="237" t="s">
        <v>107</v>
      </c>
      <c r="B78" s="238"/>
      <c r="C78" s="18">
        <v>128</v>
      </c>
      <c r="D78">
        <v>158</v>
      </c>
      <c r="E78">
        <v>193</v>
      </c>
      <c r="F78">
        <v>234</v>
      </c>
      <c r="G78" s="14">
        <v>283</v>
      </c>
      <c r="H78" s="18">
        <v>563</v>
      </c>
      <c r="I78" s="14">
        <v>638</v>
      </c>
      <c r="J78" s="18">
        <v>455</v>
      </c>
      <c r="K78" s="14">
        <v>506</v>
      </c>
      <c r="L78">
        <v>1370</v>
      </c>
      <c r="M78">
        <v>1520</v>
      </c>
    </row>
    <row r="79" spans="1:13" x14ac:dyDescent="0.25">
      <c r="A79" s="239" t="s">
        <v>124</v>
      </c>
      <c r="B79" s="240"/>
      <c r="C79" s="18"/>
      <c r="H79" s="2"/>
      <c r="I79" s="2"/>
    </row>
    <row r="80" spans="1:13" x14ac:dyDescent="0.25">
      <c r="A80" s="37" t="s">
        <v>157</v>
      </c>
      <c r="B80" s="140" t="s">
        <v>126</v>
      </c>
      <c r="C80" s="18"/>
      <c r="H80" s="2"/>
      <c r="I80" s="2"/>
    </row>
    <row r="81" spans="1:13" x14ac:dyDescent="0.25">
      <c r="A81" s="58" t="s">
        <v>152</v>
      </c>
      <c r="B81" s="40" t="s">
        <v>127</v>
      </c>
      <c r="C81" s="18">
        <v>0.41399999999999998</v>
      </c>
      <c r="D81">
        <v>0.504</v>
      </c>
      <c r="E81">
        <v>0.60899999999999999</v>
      </c>
      <c r="F81">
        <v>0.72899999999999998</v>
      </c>
      <c r="G81" s="14">
        <v>0.86699999999999999</v>
      </c>
      <c r="H81" s="18">
        <v>1.25</v>
      </c>
      <c r="I81" s="14">
        <v>1.42</v>
      </c>
      <c r="J81" s="18">
        <v>5.34</v>
      </c>
      <c r="K81" s="14">
        <v>5.94</v>
      </c>
      <c r="L81">
        <v>5.87</v>
      </c>
      <c r="M81">
        <v>6.53</v>
      </c>
    </row>
    <row r="82" spans="1:13" x14ac:dyDescent="0.25">
      <c r="A82" s="44" t="s">
        <v>153</v>
      </c>
      <c r="B82" s="42" t="s">
        <v>127</v>
      </c>
      <c r="C82" s="18">
        <v>0.81699999999999995</v>
      </c>
      <c r="D82">
        <v>0.995</v>
      </c>
      <c r="E82" s="34">
        <v>1.2</v>
      </c>
      <c r="F82">
        <v>1.44</v>
      </c>
      <c r="G82" s="14">
        <v>1.71</v>
      </c>
      <c r="H82" s="18">
        <v>2.46</v>
      </c>
      <c r="I82" s="14">
        <v>2.79</v>
      </c>
      <c r="J82" s="35">
        <v>8.9</v>
      </c>
      <c r="K82" s="14">
        <v>9.89</v>
      </c>
      <c r="L82">
        <v>11.6</v>
      </c>
      <c r="M82">
        <v>12.9</v>
      </c>
    </row>
    <row r="83" spans="1:13" x14ac:dyDescent="0.25">
      <c r="A83" s="44" t="s">
        <v>155</v>
      </c>
      <c r="B83" s="42" t="s">
        <v>127</v>
      </c>
      <c r="C83" s="18">
        <v>1.85</v>
      </c>
      <c r="D83">
        <v>2.25</v>
      </c>
      <c r="E83">
        <v>2.71</v>
      </c>
      <c r="F83">
        <v>3.24</v>
      </c>
      <c r="G83" s="14">
        <v>3.85</v>
      </c>
      <c r="H83" s="18">
        <v>5.55</v>
      </c>
      <c r="I83" s="14">
        <v>6.28</v>
      </c>
      <c r="J83" s="18">
        <v>16.399999999999999</v>
      </c>
      <c r="K83" s="14">
        <v>18.3</v>
      </c>
      <c r="L83">
        <v>26.2</v>
      </c>
      <c r="M83">
        <v>29.1</v>
      </c>
    </row>
    <row r="84" spans="1:13" x14ac:dyDescent="0.25">
      <c r="A84" s="44" t="s">
        <v>158</v>
      </c>
      <c r="B84" s="42" t="s">
        <v>127</v>
      </c>
      <c r="C84" s="18">
        <v>3.62</v>
      </c>
      <c r="D84">
        <v>4.41</v>
      </c>
      <c r="E84">
        <v>5.31</v>
      </c>
      <c r="F84">
        <v>6.36</v>
      </c>
      <c r="G84" s="14">
        <v>7.55</v>
      </c>
      <c r="H84" s="18">
        <v>10.9</v>
      </c>
      <c r="I84" s="14">
        <v>12.3</v>
      </c>
      <c r="J84" s="18">
        <v>27.3</v>
      </c>
      <c r="K84" s="14">
        <v>30.4</v>
      </c>
      <c r="L84">
        <v>51.4</v>
      </c>
      <c r="M84">
        <v>57.1</v>
      </c>
    </row>
    <row r="85" spans="1:13" x14ac:dyDescent="0.25">
      <c r="A85" s="44" t="s">
        <v>159</v>
      </c>
      <c r="B85" s="42" t="s">
        <v>127</v>
      </c>
      <c r="C85" s="18">
        <v>7.78</v>
      </c>
      <c r="D85">
        <v>9.4600000000000009</v>
      </c>
      <c r="E85">
        <v>11.4</v>
      </c>
      <c r="F85">
        <v>13.6</v>
      </c>
      <c r="G85" s="14">
        <v>16.2</v>
      </c>
      <c r="H85" s="18">
        <v>23.3</v>
      </c>
      <c r="I85" s="14">
        <v>26.4</v>
      </c>
      <c r="J85" s="18">
        <v>48.8</v>
      </c>
      <c r="K85" s="14">
        <v>54.2</v>
      </c>
      <c r="L85">
        <v>110</v>
      </c>
      <c r="M85">
        <v>123</v>
      </c>
    </row>
    <row r="86" spans="1:13" x14ac:dyDescent="0.25">
      <c r="A86" s="44" t="s">
        <v>160</v>
      </c>
      <c r="B86" s="42" t="s">
        <v>127</v>
      </c>
      <c r="C86" s="18">
        <v>11.9</v>
      </c>
      <c r="D86">
        <v>14.4</v>
      </c>
      <c r="E86">
        <v>17.399999999999999</v>
      </c>
      <c r="F86">
        <v>20.8</v>
      </c>
      <c r="G86" s="14">
        <v>24.7</v>
      </c>
      <c r="H86" s="18">
        <v>35.5</v>
      </c>
      <c r="I86" s="14">
        <v>40.200000000000003</v>
      </c>
      <c r="J86" s="18">
        <v>67.2</v>
      </c>
      <c r="K86" s="14">
        <v>74.7</v>
      </c>
      <c r="L86">
        <v>168</v>
      </c>
      <c r="M86">
        <v>187</v>
      </c>
    </row>
    <row r="87" spans="1:13" x14ac:dyDescent="0.25">
      <c r="A87" s="44" t="s">
        <v>161</v>
      </c>
      <c r="B87" s="42" t="s">
        <v>132</v>
      </c>
      <c r="C87" s="18">
        <v>27.6</v>
      </c>
      <c r="D87">
        <v>33.5</v>
      </c>
      <c r="E87">
        <v>40.4</v>
      </c>
      <c r="F87">
        <v>48.3</v>
      </c>
      <c r="G87" s="14">
        <v>57.3</v>
      </c>
      <c r="H87" s="18">
        <v>82.4</v>
      </c>
      <c r="I87" s="14">
        <v>93.3</v>
      </c>
      <c r="J87" s="18">
        <v>128</v>
      </c>
      <c r="K87" s="14">
        <v>142</v>
      </c>
      <c r="L87">
        <v>383</v>
      </c>
      <c r="M87">
        <v>425</v>
      </c>
    </row>
    <row r="88" spans="1:13" x14ac:dyDescent="0.25">
      <c r="A88" s="44" t="s">
        <v>162</v>
      </c>
      <c r="B88" s="42" t="s">
        <v>132</v>
      </c>
      <c r="C88" s="53">
        <v>44</v>
      </c>
      <c r="D88">
        <v>53.4</v>
      </c>
      <c r="E88">
        <v>64.400000000000006</v>
      </c>
      <c r="F88" s="36">
        <v>77</v>
      </c>
      <c r="G88" s="14">
        <v>91.4</v>
      </c>
      <c r="H88" s="18">
        <v>131</v>
      </c>
      <c r="I88" s="14">
        <v>149</v>
      </c>
      <c r="J88" s="18">
        <v>182</v>
      </c>
      <c r="K88" s="14">
        <v>202</v>
      </c>
      <c r="L88">
        <v>546</v>
      </c>
      <c r="M88">
        <v>607</v>
      </c>
    </row>
    <row r="89" spans="1:13" x14ac:dyDescent="0.25">
      <c r="A89" s="44" t="s">
        <v>163</v>
      </c>
      <c r="B89" s="42" t="s">
        <v>132</v>
      </c>
      <c r="C89" s="18">
        <v>77.8</v>
      </c>
      <c r="D89">
        <v>94.5</v>
      </c>
      <c r="E89">
        <v>114</v>
      </c>
      <c r="F89">
        <v>136</v>
      </c>
      <c r="G89" s="14">
        <v>161</v>
      </c>
      <c r="H89" s="18">
        <v>232</v>
      </c>
      <c r="I89" s="14">
        <v>263</v>
      </c>
      <c r="J89" s="18">
        <v>281</v>
      </c>
      <c r="K89" s="14">
        <v>312</v>
      </c>
      <c r="L89">
        <v>843</v>
      </c>
      <c r="M89">
        <v>937</v>
      </c>
    </row>
    <row r="90" spans="1:13" x14ac:dyDescent="0.25">
      <c r="A90" s="45" t="s">
        <v>164</v>
      </c>
      <c r="B90" s="46" t="s">
        <v>132</v>
      </c>
      <c r="C90" s="22">
        <v>136</v>
      </c>
      <c r="D90" s="9">
        <v>167</v>
      </c>
      <c r="E90" s="9">
        <v>205</v>
      </c>
      <c r="F90" s="9">
        <v>249</v>
      </c>
      <c r="G90" s="19">
        <v>300</v>
      </c>
      <c r="H90" s="22">
        <v>472</v>
      </c>
      <c r="I90" s="19">
        <v>534</v>
      </c>
      <c r="J90" s="22">
        <v>484</v>
      </c>
      <c r="K90" s="19">
        <v>538</v>
      </c>
      <c r="L90" s="22">
        <v>1450</v>
      </c>
      <c r="M90" s="9">
        <v>1610</v>
      </c>
    </row>
    <row r="91" spans="1:13" x14ac:dyDescent="0.25">
      <c r="A91" s="47" t="s">
        <v>136</v>
      </c>
    </row>
    <row r="92" spans="1:13" x14ac:dyDescent="0.25">
      <c r="A92" s="48" t="s">
        <v>165</v>
      </c>
    </row>
    <row r="93" spans="1:13" x14ac:dyDescent="0.25">
      <c r="A93" s="48" t="s">
        <v>166</v>
      </c>
    </row>
    <row r="94" spans="1:13" x14ac:dyDescent="0.25">
      <c r="A94" s="48" t="s">
        <v>167</v>
      </c>
    </row>
    <row r="95" spans="1:13" x14ac:dyDescent="0.25">
      <c r="A95" s="48" t="s">
        <v>762</v>
      </c>
    </row>
    <row r="96" spans="1:13" x14ac:dyDescent="0.25">
      <c r="A96" s="48"/>
    </row>
    <row r="97" spans="1:13" x14ac:dyDescent="0.25">
      <c r="A97" s="48"/>
    </row>
    <row r="98" spans="1:13" x14ac:dyDescent="0.25">
      <c r="A98" s="48" t="s">
        <v>763</v>
      </c>
    </row>
    <row r="99" spans="1:13" x14ac:dyDescent="0.25">
      <c r="A99" s="48"/>
    </row>
    <row r="100" spans="1:13" x14ac:dyDescent="0.25">
      <c r="A100" s="48"/>
    </row>
    <row r="101" spans="1:13" x14ac:dyDescent="0.25">
      <c r="A101" s="48" t="s">
        <v>139</v>
      </c>
    </row>
    <row r="102" spans="1:13" x14ac:dyDescent="0.25">
      <c r="A102" s="48" t="s">
        <v>187</v>
      </c>
    </row>
    <row r="103" spans="1:13" x14ac:dyDescent="0.25">
      <c r="B103" s="49"/>
      <c r="C103" s="49"/>
      <c r="D103" s="241" t="s">
        <v>169</v>
      </c>
      <c r="E103" s="241"/>
      <c r="F103" s="241"/>
      <c r="G103" s="241"/>
      <c r="H103" s="241"/>
      <c r="I103" s="241"/>
      <c r="J103" s="241"/>
      <c r="K103" s="49"/>
      <c r="L103" s="49"/>
      <c r="M103" s="49"/>
    </row>
    <row r="104" spans="1:13" x14ac:dyDescent="0.25">
      <c r="B104" s="49"/>
      <c r="C104" s="49"/>
      <c r="D104" s="49">
        <v>25</v>
      </c>
      <c r="E104" s="49">
        <v>30</v>
      </c>
      <c r="F104" s="49">
        <v>35</v>
      </c>
      <c r="G104" s="49">
        <v>45</v>
      </c>
      <c r="H104" s="49">
        <v>50</v>
      </c>
      <c r="I104" s="49">
        <v>55</v>
      </c>
      <c r="J104" s="49">
        <v>60</v>
      </c>
      <c r="K104" s="49"/>
      <c r="L104" s="49"/>
      <c r="M104" s="49"/>
    </row>
    <row r="105" spans="1:13" x14ac:dyDescent="0.25">
      <c r="B105" s="49" t="s">
        <v>142</v>
      </c>
      <c r="C105" s="49"/>
      <c r="D105" s="50">
        <v>1.24</v>
      </c>
      <c r="E105" s="50">
        <v>1.1599999999999999</v>
      </c>
      <c r="F105" s="50">
        <v>1.08</v>
      </c>
      <c r="G105" s="50">
        <v>0.92</v>
      </c>
      <c r="H105" s="50">
        <v>0.84</v>
      </c>
      <c r="I105" s="50">
        <v>0.76</v>
      </c>
      <c r="J105" s="50">
        <v>0.68</v>
      </c>
      <c r="K105" s="49"/>
      <c r="L105" s="49"/>
      <c r="M105" s="49"/>
    </row>
    <row r="106" spans="1:13" x14ac:dyDescent="0.25">
      <c r="B106" s="49" t="s">
        <v>79</v>
      </c>
      <c r="C106" s="49"/>
      <c r="D106" s="50">
        <v>1.18</v>
      </c>
      <c r="E106" s="50">
        <v>1.1200000000000001</v>
      </c>
      <c r="F106" s="50">
        <v>1.06</v>
      </c>
      <c r="G106" s="50">
        <v>0.94</v>
      </c>
      <c r="H106" s="50">
        <v>0.87</v>
      </c>
      <c r="I106" s="50">
        <v>0.81</v>
      </c>
      <c r="J106" s="50">
        <v>0.74</v>
      </c>
      <c r="K106" s="49"/>
      <c r="L106" s="49"/>
      <c r="M106" s="49"/>
    </row>
    <row r="107" spans="1:13" x14ac:dyDescent="0.25">
      <c r="A107" s="9"/>
      <c r="B107" s="51" t="s">
        <v>80</v>
      </c>
      <c r="C107" s="51"/>
      <c r="D107" s="52">
        <v>0.82</v>
      </c>
      <c r="E107" s="52">
        <v>0.88</v>
      </c>
      <c r="F107" s="52">
        <v>0.94</v>
      </c>
      <c r="G107" s="52">
        <v>1.05</v>
      </c>
      <c r="H107" s="52">
        <v>1.0900000000000001</v>
      </c>
      <c r="I107" s="52">
        <v>1.1299999999999999</v>
      </c>
      <c r="J107" s="52">
        <v>1.1499999999999999</v>
      </c>
      <c r="K107" s="51"/>
      <c r="L107" s="51"/>
      <c r="M107" s="51"/>
    </row>
    <row r="108" spans="1:13" x14ac:dyDescent="0.25">
      <c r="A108" s="48" t="s">
        <v>506</v>
      </c>
    </row>
    <row r="109" spans="1:13" x14ac:dyDescent="0.25">
      <c r="A109" s="48" t="s">
        <v>507</v>
      </c>
      <c r="E109" s="50"/>
    </row>
    <row r="110" spans="1:13" x14ac:dyDescent="0.25">
      <c r="A110" s="48" t="s">
        <v>509</v>
      </c>
    </row>
  </sheetData>
  <mergeCells count="58">
    <mergeCell ref="A79:B79"/>
    <mergeCell ref="D103:J103"/>
    <mergeCell ref="A73:B73"/>
    <mergeCell ref="A74:B74"/>
    <mergeCell ref="A75:B75"/>
    <mergeCell ref="A76:B76"/>
    <mergeCell ref="A77:B77"/>
    <mergeCell ref="A78:B78"/>
    <mergeCell ref="A72:B72"/>
    <mergeCell ref="H63:I63"/>
    <mergeCell ref="L63:M63"/>
    <mergeCell ref="A64:B64"/>
    <mergeCell ref="C64:M64"/>
    <mergeCell ref="A65:B65"/>
    <mergeCell ref="A66:B66"/>
    <mergeCell ref="A67:B67"/>
    <mergeCell ref="A68:B68"/>
    <mergeCell ref="A69:B69"/>
    <mergeCell ref="A70:B70"/>
    <mergeCell ref="A71:B71"/>
    <mergeCell ref="D47:I47"/>
    <mergeCell ref="C61:G61"/>
    <mergeCell ref="H61:I61"/>
    <mergeCell ref="J61:M61"/>
    <mergeCell ref="A62:B62"/>
    <mergeCell ref="C62:G62"/>
    <mergeCell ref="H62:I62"/>
    <mergeCell ref="J62:K63"/>
    <mergeCell ref="L62:M62"/>
    <mergeCell ref="A63:B63"/>
    <mergeCell ref="A23:B23"/>
    <mergeCell ref="A12:B12"/>
    <mergeCell ref="A13:B13"/>
    <mergeCell ref="A14:B14"/>
    <mergeCell ref="A15:B15"/>
    <mergeCell ref="A16:B16"/>
    <mergeCell ref="A17:B17"/>
    <mergeCell ref="A18:B18"/>
    <mergeCell ref="A19:B19"/>
    <mergeCell ref="A20:B20"/>
    <mergeCell ref="A21:B21"/>
    <mergeCell ref="A22:B22"/>
    <mergeCell ref="A11:B11"/>
    <mergeCell ref="C5:G5"/>
    <mergeCell ref="H5:I5"/>
    <mergeCell ref="J5:M5"/>
    <mergeCell ref="A6:B6"/>
    <mergeCell ref="C6:G6"/>
    <mergeCell ref="H6:I6"/>
    <mergeCell ref="J6:K7"/>
    <mergeCell ref="L6:M6"/>
    <mergeCell ref="A7:B7"/>
    <mergeCell ref="H7:I7"/>
    <mergeCell ref="L7:M7"/>
    <mergeCell ref="A8:B8"/>
    <mergeCell ref="C8:M8"/>
    <mergeCell ref="A9:B9"/>
    <mergeCell ref="A10:B10"/>
  </mergeCells>
  <pageMargins left="0.7" right="0.7" top="0.75" bottom="0.75" header="0.3" footer="0.3"/>
  <ignoredErrors>
    <ignoredError sqref="A15:B22 A28:A34 B25:B34 B81:B90"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workbookViewId="0">
      <selection activeCell="L24" sqref="L24"/>
    </sheetView>
  </sheetViews>
  <sheetFormatPr defaultRowHeight="15" x14ac:dyDescent="0.25"/>
  <cols>
    <col min="1" max="1" width="18" customWidth="1"/>
    <col min="2" max="2" width="9.7109375" customWidth="1"/>
    <col min="3" max="5" width="9.42578125" customWidth="1"/>
  </cols>
  <sheetData>
    <row r="1" spans="1:10" ht="18.75" x14ac:dyDescent="0.3">
      <c r="A1" s="1" t="s">
        <v>540</v>
      </c>
    </row>
    <row r="3" spans="1:10" x14ac:dyDescent="0.25">
      <c r="A3" t="s">
        <v>555</v>
      </c>
    </row>
    <row r="5" spans="1:10" ht="17.25" customHeight="1" x14ac:dyDescent="0.25">
      <c r="A5" s="12"/>
      <c r="B5" s="141"/>
      <c r="C5" s="141" t="s">
        <v>520</v>
      </c>
      <c r="D5" s="204" t="s">
        <v>764</v>
      </c>
      <c r="E5" s="205"/>
      <c r="F5" s="205"/>
      <c r="G5" s="115"/>
    </row>
    <row r="6" spans="1:10" ht="17.25" x14ac:dyDescent="0.25">
      <c r="A6" s="14" t="s">
        <v>518</v>
      </c>
      <c r="B6" s="143" t="s">
        <v>527</v>
      </c>
      <c r="C6" s="143" t="s">
        <v>521</v>
      </c>
      <c r="D6" s="206"/>
      <c r="E6" s="207"/>
      <c r="F6" s="207"/>
      <c r="G6" s="115"/>
      <c r="I6" s="115"/>
      <c r="J6" s="115"/>
    </row>
    <row r="7" spans="1:10" x14ac:dyDescent="0.25">
      <c r="A7" s="19"/>
      <c r="B7" s="145"/>
      <c r="C7" s="145" t="s">
        <v>519</v>
      </c>
      <c r="D7" s="161" t="s">
        <v>757</v>
      </c>
      <c r="E7" s="161" t="s">
        <v>758</v>
      </c>
      <c r="F7" s="30" t="s">
        <v>759</v>
      </c>
      <c r="G7" s="115"/>
    </row>
    <row r="8" spans="1:10" x14ac:dyDescent="0.25">
      <c r="A8" s="14" t="s">
        <v>522</v>
      </c>
      <c r="B8" s="143" t="s">
        <v>528</v>
      </c>
      <c r="C8" s="143" t="s">
        <v>529</v>
      </c>
      <c r="D8" s="144">
        <v>675</v>
      </c>
      <c r="E8" s="144">
        <v>677</v>
      </c>
      <c r="F8" s="142">
        <v>771</v>
      </c>
      <c r="G8" s="115"/>
    </row>
    <row r="9" spans="1:10" x14ac:dyDescent="0.25">
      <c r="A9" s="14" t="s">
        <v>535</v>
      </c>
      <c r="B9" s="143" t="s">
        <v>528</v>
      </c>
      <c r="C9" s="143" t="s">
        <v>533</v>
      </c>
      <c r="D9" s="144">
        <v>1430</v>
      </c>
      <c r="E9" s="144">
        <v>1300</v>
      </c>
      <c r="F9" s="144">
        <v>1530</v>
      </c>
      <c r="G9" s="115"/>
    </row>
    <row r="10" spans="1:10" x14ac:dyDescent="0.25">
      <c r="A10" s="14" t="s">
        <v>558</v>
      </c>
      <c r="B10" s="143" t="s">
        <v>530</v>
      </c>
      <c r="C10" s="143" t="s">
        <v>531</v>
      </c>
      <c r="D10" s="143">
        <v>3.3</v>
      </c>
      <c r="E10" s="162" t="s">
        <v>119</v>
      </c>
      <c r="F10" s="162" t="s">
        <v>119</v>
      </c>
      <c r="G10" s="115"/>
    </row>
    <row r="11" spans="1:10" x14ac:dyDescent="0.25">
      <c r="A11" s="14" t="s">
        <v>537</v>
      </c>
      <c r="B11" s="143" t="s">
        <v>528</v>
      </c>
      <c r="C11" s="143" t="s">
        <v>533</v>
      </c>
      <c r="D11" s="144">
        <v>3922</v>
      </c>
      <c r="E11" s="144">
        <v>3943</v>
      </c>
      <c r="F11" s="144">
        <v>4728</v>
      </c>
      <c r="G11" s="115"/>
    </row>
    <row r="12" spans="1:10" x14ac:dyDescent="0.25">
      <c r="A12" s="14" t="s">
        <v>538</v>
      </c>
      <c r="B12" s="143" t="s">
        <v>528</v>
      </c>
      <c r="C12" s="143" t="s">
        <v>533</v>
      </c>
      <c r="D12" s="144">
        <v>2088</v>
      </c>
      <c r="E12" s="144">
        <v>1924</v>
      </c>
      <c r="F12" s="144">
        <v>2256</v>
      </c>
      <c r="G12" s="115"/>
    </row>
    <row r="13" spans="1:10" x14ac:dyDescent="0.25">
      <c r="A13" s="14" t="s">
        <v>524</v>
      </c>
      <c r="B13" s="143" t="s">
        <v>532</v>
      </c>
      <c r="C13" s="143" t="s">
        <v>533</v>
      </c>
      <c r="D13" s="144">
        <v>1387</v>
      </c>
      <c r="E13" s="144">
        <v>1273</v>
      </c>
      <c r="F13" s="144">
        <v>1494</v>
      </c>
      <c r="G13" s="115"/>
    </row>
    <row r="14" spans="1:10" x14ac:dyDescent="0.25">
      <c r="A14" s="14" t="s">
        <v>523</v>
      </c>
      <c r="B14" s="143" t="s">
        <v>532</v>
      </c>
      <c r="C14" s="143" t="s">
        <v>533</v>
      </c>
      <c r="D14" s="144">
        <v>1397</v>
      </c>
      <c r="E14" s="144">
        <v>1282</v>
      </c>
      <c r="F14" s="144">
        <v>1504</v>
      </c>
      <c r="G14" s="115"/>
    </row>
    <row r="15" spans="1:10" x14ac:dyDescent="0.25">
      <c r="A15" s="14" t="s">
        <v>525</v>
      </c>
      <c r="B15" s="143" t="s">
        <v>532</v>
      </c>
      <c r="C15" s="143" t="s">
        <v>533</v>
      </c>
      <c r="D15" s="144">
        <v>604</v>
      </c>
      <c r="E15" s="144">
        <v>547</v>
      </c>
      <c r="F15" s="144">
        <v>643</v>
      </c>
      <c r="G15" s="115"/>
    </row>
    <row r="16" spans="1:10" x14ac:dyDescent="0.25">
      <c r="A16" s="14" t="s">
        <v>539</v>
      </c>
      <c r="B16" s="143" t="s">
        <v>532</v>
      </c>
      <c r="C16" s="143" t="s">
        <v>529</v>
      </c>
      <c r="D16" s="144">
        <v>239</v>
      </c>
      <c r="E16" s="144">
        <v>238</v>
      </c>
      <c r="F16" s="144">
        <v>270</v>
      </c>
      <c r="G16" s="115"/>
    </row>
    <row r="17" spans="1:7" x14ac:dyDescent="0.25">
      <c r="A17" s="14" t="s">
        <v>526</v>
      </c>
      <c r="B17" s="143" t="s">
        <v>532</v>
      </c>
      <c r="C17" s="143" t="s">
        <v>529</v>
      </c>
      <c r="D17" s="144">
        <v>466</v>
      </c>
      <c r="E17" s="144">
        <v>467</v>
      </c>
      <c r="F17" s="144">
        <v>531</v>
      </c>
      <c r="G17" s="115"/>
    </row>
    <row r="18" spans="1:7" x14ac:dyDescent="0.25">
      <c r="A18" s="14" t="s">
        <v>366</v>
      </c>
      <c r="B18" s="143" t="s">
        <v>532</v>
      </c>
      <c r="C18" s="143" t="s">
        <v>529</v>
      </c>
      <c r="D18" s="144">
        <v>148</v>
      </c>
      <c r="E18" s="144">
        <v>146</v>
      </c>
      <c r="F18" s="144">
        <v>166</v>
      </c>
      <c r="G18" s="115"/>
    </row>
    <row r="19" spans="1:7" x14ac:dyDescent="0.25">
      <c r="A19" s="14" t="s">
        <v>353</v>
      </c>
      <c r="B19" s="143" t="s">
        <v>532</v>
      </c>
      <c r="C19" s="143" t="s">
        <v>529</v>
      </c>
      <c r="D19" s="144">
        <v>148</v>
      </c>
      <c r="E19" s="144">
        <v>146</v>
      </c>
      <c r="F19" s="144">
        <v>166</v>
      </c>
      <c r="G19" s="115"/>
    </row>
    <row r="20" spans="1:7" x14ac:dyDescent="0.25">
      <c r="A20" s="14" t="s">
        <v>367</v>
      </c>
      <c r="B20" s="143" t="s">
        <v>532</v>
      </c>
      <c r="C20" s="143" t="s">
        <v>529</v>
      </c>
      <c r="D20" s="144">
        <v>139</v>
      </c>
      <c r="E20" s="144">
        <v>139</v>
      </c>
      <c r="F20" s="144">
        <v>159</v>
      </c>
      <c r="G20" s="115"/>
    </row>
    <row r="21" spans="1:7" x14ac:dyDescent="0.25">
      <c r="A21" s="14" t="s">
        <v>536</v>
      </c>
      <c r="B21" s="143" t="s">
        <v>528</v>
      </c>
      <c r="C21" s="143" t="s">
        <v>529</v>
      </c>
      <c r="D21" s="144">
        <v>3985</v>
      </c>
      <c r="E21" s="144">
        <v>3985</v>
      </c>
      <c r="F21" s="144">
        <v>4775</v>
      </c>
      <c r="G21" s="115"/>
    </row>
    <row r="22" spans="1:7" x14ac:dyDescent="0.25">
      <c r="A22" s="14" t="s">
        <v>674</v>
      </c>
      <c r="B22" s="143" t="s">
        <v>532</v>
      </c>
      <c r="C22" s="143" t="s">
        <v>533</v>
      </c>
      <c r="D22" s="144">
        <v>631</v>
      </c>
      <c r="E22" s="144">
        <v>573</v>
      </c>
      <c r="F22" s="144">
        <v>673</v>
      </c>
      <c r="G22" s="115"/>
    </row>
    <row r="23" spans="1:7" x14ac:dyDescent="0.25">
      <c r="A23" s="14" t="s">
        <v>597</v>
      </c>
      <c r="B23" s="143" t="s">
        <v>532</v>
      </c>
      <c r="C23" s="143" t="s">
        <v>529</v>
      </c>
      <c r="D23" s="144">
        <v>142</v>
      </c>
      <c r="E23" s="144">
        <v>131</v>
      </c>
      <c r="F23" s="144">
        <v>153</v>
      </c>
      <c r="G23" s="115"/>
    </row>
    <row r="24" spans="1:7" ht="17.25" x14ac:dyDescent="0.25">
      <c r="A24" s="14" t="s">
        <v>559</v>
      </c>
      <c r="B24" s="143" t="s">
        <v>530</v>
      </c>
      <c r="C24" s="143" t="s">
        <v>531</v>
      </c>
      <c r="D24" s="30"/>
      <c r="E24" s="117" t="s">
        <v>760</v>
      </c>
      <c r="F24" s="31"/>
      <c r="G24" s="115"/>
    </row>
    <row r="25" spans="1:7" ht="18" x14ac:dyDescent="0.35">
      <c r="A25" s="14" t="s">
        <v>557</v>
      </c>
      <c r="B25" s="147" t="s">
        <v>119</v>
      </c>
      <c r="C25" s="143" t="s">
        <v>533</v>
      </c>
      <c r="D25" s="144">
        <v>1</v>
      </c>
      <c r="E25" s="144">
        <v>1</v>
      </c>
      <c r="F25" s="144">
        <v>1</v>
      </c>
      <c r="G25" s="115"/>
    </row>
    <row r="26" spans="1:7" ht="17.25" x14ac:dyDescent="0.25">
      <c r="A26" s="14" t="s">
        <v>544</v>
      </c>
      <c r="B26" s="143" t="s">
        <v>542</v>
      </c>
      <c r="C26" s="143" t="s">
        <v>529</v>
      </c>
      <c r="D26" s="179" t="s">
        <v>879</v>
      </c>
      <c r="E26" s="144" t="s">
        <v>543</v>
      </c>
      <c r="F26" s="144">
        <v>0.501</v>
      </c>
      <c r="G26" s="115"/>
    </row>
    <row r="27" spans="1:7" ht="17.25" x14ac:dyDescent="0.25">
      <c r="A27" s="19" t="s">
        <v>541</v>
      </c>
      <c r="B27" s="145" t="s">
        <v>542</v>
      </c>
      <c r="C27" s="145" t="s">
        <v>529</v>
      </c>
      <c r="D27" s="277" t="s">
        <v>881</v>
      </c>
      <c r="E27" s="146" t="s">
        <v>543</v>
      </c>
      <c r="F27" s="146">
        <v>1.37</v>
      </c>
      <c r="G27" s="115"/>
    </row>
    <row r="28" spans="1:7" x14ac:dyDescent="0.25">
      <c r="A28" s="49" t="s">
        <v>534</v>
      </c>
    </row>
    <row r="29" spans="1:7" x14ac:dyDescent="0.25">
      <c r="A29" s="49" t="s">
        <v>765</v>
      </c>
    </row>
    <row r="30" spans="1:7" x14ac:dyDescent="0.25">
      <c r="A30" s="49" t="s">
        <v>761</v>
      </c>
    </row>
    <row r="31" spans="1:7" x14ac:dyDescent="0.25">
      <c r="A31" s="49" t="s">
        <v>880</v>
      </c>
    </row>
  </sheetData>
  <mergeCells count="1">
    <mergeCell ref="D5:F6"/>
  </mergeCells>
  <pageMargins left="0.7" right="0.7" top="0.75" bottom="0.75" header="0.3" footer="0.3"/>
  <pageSetup orientation="portrait" r:id="rId1"/>
  <ignoredErrors>
    <ignoredError sqref="E24 D26:D2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20" sqref="N20"/>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595</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209</v>
      </c>
      <c r="D8" s="87" t="s">
        <v>210</v>
      </c>
      <c r="E8" s="86" t="s">
        <v>211</v>
      </c>
      <c r="F8" s="87" t="s">
        <v>212</v>
      </c>
      <c r="G8" s="86" t="s">
        <v>213</v>
      </c>
      <c r="H8" s="87" t="s">
        <v>214</v>
      </c>
      <c r="I8" s="86" t="s">
        <v>215</v>
      </c>
      <c r="J8" s="87" t="s">
        <v>216</v>
      </c>
      <c r="K8" s="86" t="s">
        <v>217</v>
      </c>
      <c r="L8" s="88" t="s">
        <v>218</v>
      </c>
    </row>
    <row r="9" spans="1:15" x14ac:dyDescent="0.25">
      <c r="A9" s="265" t="s">
        <v>118</v>
      </c>
      <c r="B9" s="248"/>
      <c r="C9" s="72" t="s">
        <v>119</v>
      </c>
      <c r="D9" s="89" t="s">
        <v>119</v>
      </c>
      <c r="E9" s="72" t="s">
        <v>119</v>
      </c>
      <c r="F9" s="89" t="s">
        <v>119</v>
      </c>
      <c r="G9" s="33">
        <v>0.124</v>
      </c>
      <c r="H9" s="89" t="s">
        <v>119</v>
      </c>
      <c r="I9" s="33">
        <v>0.185</v>
      </c>
      <c r="J9" s="12">
        <v>0.126</v>
      </c>
      <c r="K9">
        <v>0.26600000000000001</v>
      </c>
      <c r="L9">
        <v>0.18099999999999999</v>
      </c>
    </row>
    <row r="10" spans="1:15" x14ac:dyDescent="0.25">
      <c r="A10" s="263" t="s">
        <v>120</v>
      </c>
      <c r="B10" s="243"/>
      <c r="C10" s="18">
        <v>0.121</v>
      </c>
      <c r="D10" s="90" t="s">
        <v>119</v>
      </c>
      <c r="E10" s="18">
        <v>0.19800000000000001</v>
      </c>
      <c r="F10" s="14">
        <v>0.13400000000000001</v>
      </c>
      <c r="G10" s="18">
        <v>0.307</v>
      </c>
      <c r="H10" s="14">
        <v>0.20899999999999999</v>
      </c>
      <c r="I10" s="18">
        <v>0.45600000000000002</v>
      </c>
      <c r="J10" s="14">
        <v>0.311</v>
      </c>
      <c r="K10">
        <v>0.65500000000000003</v>
      </c>
      <c r="L10">
        <v>0.44800000000000001</v>
      </c>
    </row>
    <row r="11" spans="1:15" x14ac:dyDescent="0.25">
      <c r="A11" s="263" t="s">
        <v>121</v>
      </c>
      <c r="B11" s="243"/>
      <c r="C11" s="18">
        <v>0.221</v>
      </c>
      <c r="D11" s="73">
        <v>0.15</v>
      </c>
      <c r="E11" s="77">
        <v>0.36</v>
      </c>
      <c r="F11" s="14">
        <v>0.245</v>
      </c>
      <c r="G11" s="18">
        <v>0.55700000000000005</v>
      </c>
      <c r="H11" s="73">
        <v>0.38</v>
      </c>
      <c r="I11" s="18">
        <v>0.82699999999999996</v>
      </c>
      <c r="J11" s="14">
        <v>0.56599999999999995</v>
      </c>
      <c r="K11">
        <v>1.19</v>
      </c>
      <c r="L11">
        <v>0.81299999999999994</v>
      </c>
    </row>
    <row r="12" spans="1:15" x14ac:dyDescent="0.25">
      <c r="A12" s="242" t="s">
        <v>122</v>
      </c>
      <c r="B12" s="243"/>
      <c r="C12" s="18">
        <v>0.379</v>
      </c>
      <c r="D12" s="14">
        <v>0.25800000000000001</v>
      </c>
      <c r="E12" s="18">
        <v>0.61499999999999999</v>
      </c>
      <c r="F12" s="73">
        <v>0.42</v>
      </c>
      <c r="G12" s="18">
        <v>0.95099999999999996</v>
      </c>
      <c r="H12" s="73">
        <v>0.65</v>
      </c>
      <c r="I12" s="18">
        <v>1.41</v>
      </c>
      <c r="J12" s="14">
        <v>0.96599999999999997</v>
      </c>
      <c r="K12">
        <v>2.02</v>
      </c>
      <c r="L12">
        <v>1.39</v>
      </c>
    </row>
    <row r="13" spans="1:15" x14ac:dyDescent="0.25">
      <c r="A13" s="263" t="s">
        <v>123</v>
      </c>
      <c r="B13" s="243"/>
      <c r="C13" s="18">
        <v>0.58799999999999997</v>
      </c>
      <c r="D13" s="14">
        <v>0.40100000000000002</v>
      </c>
      <c r="E13" s="18">
        <v>0.95399999999999996</v>
      </c>
      <c r="F13" s="14">
        <v>0.65200000000000002</v>
      </c>
      <c r="G13" s="18">
        <v>1.47</v>
      </c>
      <c r="H13" s="14">
        <v>1.01</v>
      </c>
      <c r="I13" s="18">
        <v>2.1800000000000002</v>
      </c>
      <c r="J13" s="43">
        <v>1.5</v>
      </c>
      <c r="K13">
        <v>3.12</v>
      </c>
      <c r="L13">
        <v>2.15</v>
      </c>
    </row>
    <row r="14" spans="1:15" x14ac:dyDescent="0.25">
      <c r="A14" s="263" t="s">
        <v>83</v>
      </c>
      <c r="B14" s="243"/>
      <c r="C14" s="35">
        <v>1.2</v>
      </c>
      <c r="D14" s="14">
        <v>0.81899999999999995</v>
      </c>
      <c r="E14" s="18">
        <v>1.94</v>
      </c>
      <c r="F14" s="14">
        <v>1.33</v>
      </c>
      <c r="G14" s="18">
        <v>2.99</v>
      </c>
      <c r="H14" s="14">
        <v>2.0499999999999998</v>
      </c>
      <c r="I14" s="18">
        <v>4.42</v>
      </c>
      <c r="J14" s="14">
        <v>3.04</v>
      </c>
      <c r="K14">
        <v>6.32</v>
      </c>
      <c r="L14">
        <v>4.3499999999999996</v>
      </c>
    </row>
    <row r="15" spans="1:15" x14ac:dyDescent="0.25">
      <c r="A15" s="263" t="s">
        <v>84</v>
      </c>
      <c r="B15" s="243"/>
      <c r="C15" s="35">
        <v>2.1</v>
      </c>
      <c r="D15" s="14">
        <v>1.44</v>
      </c>
      <c r="E15" s="18">
        <v>3.39</v>
      </c>
      <c r="F15" s="14">
        <v>2.33</v>
      </c>
      <c r="G15" s="18">
        <v>5.22</v>
      </c>
      <c r="H15" s="14">
        <v>3.59</v>
      </c>
      <c r="I15" s="18">
        <v>7.71</v>
      </c>
      <c r="J15" s="14">
        <v>5.31</v>
      </c>
      <c r="K15" s="36">
        <v>11</v>
      </c>
      <c r="L15">
        <v>7.59</v>
      </c>
    </row>
    <row r="16" spans="1:15" x14ac:dyDescent="0.25">
      <c r="A16" s="263" t="s">
        <v>85</v>
      </c>
      <c r="B16" s="243"/>
      <c r="C16" s="18">
        <v>3.33</v>
      </c>
      <c r="D16" s="14">
        <v>2.2799999999999998</v>
      </c>
      <c r="E16" s="18">
        <v>5.38</v>
      </c>
      <c r="F16" s="14">
        <v>3.69</v>
      </c>
      <c r="G16" s="18">
        <v>8.27</v>
      </c>
      <c r="H16" s="14">
        <v>5.69</v>
      </c>
      <c r="I16" s="18">
        <v>12.2</v>
      </c>
      <c r="J16" s="14">
        <v>8.41</v>
      </c>
      <c r="K16">
        <v>17.399999999999999</v>
      </c>
      <c r="L16" s="36">
        <v>12</v>
      </c>
    </row>
    <row r="17" spans="1:12" x14ac:dyDescent="0.25">
      <c r="A17" s="263" t="s">
        <v>86</v>
      </c>
      <c r="B17" s="243"/>
      <c r="C17" s="18">
        <v>6.95</v>
      </c>
      <c r="D17" s="14">
        <v>4.7699999999999996</v>
      </c>
      <c r="E17" s="18">
        <v>11.2</v>
      </c>
      <c r="F17" s="43">
        <v>7.7</v>
      </c>
      <c r="G17" s="18">
        <v>17.2</v>
      </c>
      <c r="H17" s="14">
        <v>11.8</v>
      </c>
      <c r="I17" s="18">
        <v>25.3</v>
      </c>
      <c r="J17" s="14">
        <v>17.5</v>
      </c>
      <c r="K17" s="36">
        <v>36</v>
      </c>
      <c r="L17">
        <v>24.9</v>
      </c>
    </row>
    <row r="18" spans="1:12" x14ac:dyDescent="0.25">
      <c r="A18" s="263" t="s">
        <v>87</v>
      </c>
      <c r="B18" s="243"/>
      <c r="C18" s="18">
        <v>12.3</v>
      </c>
      <c r="D18" s="14">
        <v>8.4700000000000006</v>
      </c>
      <c r="E18" s="18">
        <v>19.8</v>
      </c>
      <c r="F18" s="14">
        <v>13.7</v>
      </c>
      <c r="G18" s="18">
        <v>30.4</v>
      </c>
      <c r="H18" s="57">
        <v>21</v>
      </c>
      <c r="I18" s="18">
        <v>44.7</v>
      </c>
      <c r="J18" s="14">
        <v>30.9</v>
      </c>
      <c r="K18">
        <v>63.5</v>
      </c>
      <c r="L18" s="36">
        <v>44</v>
      </c>
    </row>
    <row r="19" spans="1:12" x14ac:dyDescent="0.25">
      <c r="A19" s="263" t="s">
        <v>88</v>
      </c>
      <c r="B19" s="243"/>
      <c r="C19" s="18">
        <v>17.899999999999999</v>
      </c>
      <c r="D19" s="14">
        <v>13.6</v>
      </c>
      <c r="E19" s="18">
        <v>29.1</v>
      </c>
      <c r="F19" s="14">
        <v>21.8</v>
      </c>
      <c r="G19" s="18">
        <v>45.3</v>
      </c>
      <c r="H19" s="14">
        <v>33.5</v>
      </c>
      <c r="I19" s="18">
        <v>68.099999999999994</v>
      </c>
      <c r="J19" s="14">
        <v>49.4</v>
      </c>
      <c r="K19">
        <v>99.3</v>
      </c>
      <c r="L19">
        <v>70.3</v>
      </c>
    </row>
    <row r="20" spans="1:12" x14ac:dyDescent="0.25">
      <c r="A20" s="263" t="s">
        <v>89</v>
      </c>
      <c r="B20" s="243"/>
      <c r="C20" s="18">
        <v>24.2</v>
      </c>
      <c r="D20" s="14">
        <v>20.2</v>
      </c>
      <c r="E20" s="18">
        <v>39.4</v>
      </c>
      <c r="F20" s="14">
        <v>32.5</v>
      </c>
      <c r="G20" s="18">
        <v>61.3</v>
      </c>
      <c r="H20" s="14">
        <v>49.9</v>
      </c>
      <c r="I20" s="18">
        <v>92.1</v>
      </c>
      <c r="J20" s="14">
        <v>73.400000000000006</v>
      </c>
      <c r="K20">
        <v>134</v>
      </c>
      <c r="L20">
        <v>104</v>
      </c>
    </row>
    <row r="21" spans="1:12" x14ac:dyDescent="0.25">
      <c r="A21" s="264" t="s">
        <v>90</v>
      </c>
      <c r="B21" s="238"/>
      <c r="C21" s="18">
        <v>31.5</v>
      </c>
      <c r="D21" s="14">
        <v>28.6</v>
      </c>
      <c r="E21" s="18">
        <v>51.2</v>
      </c>
      <c r="F21" s="57">
        <v>46</v>
      </c>
      <c r="G21" s="18">
        <v>79.7</v>
      </c>
      <c r="H21" s="14">
        <v>70.400000000000006</v>
      </c>
      <c r="I21" s="18">
        <v>120</v>
      </c>
      <c r="J21" s="14">
        <v>104</v>
      </c>
      <c r="K21">
        <v>175</v>
      </c>
      <c r="L21">
        <v>147</v>
      </c>
    </row>
    <row r="22" spans="1:12" x14ac:dyDescent="0.25">
      <c r="A22" s="239" t="s">
        <v>124</v>
      </c>
      <c r="B22" s="240"/>
    </row>
    <row r="23" spans="1:12" x14ac:dyDescent="0.25">
      <c r="A23" s="37" t="s">
        <v>125</v>
      </c>
      <c r="B23" s="140" t="s">
        <v>126</v>
      </c>
    </row>
    <row r="24" spans="1:12" x14ac:dyDescent="0.25">
      <c r="A24" s="39" t="s">
        <v>118</v>
      </c>
      <c r="B24" s="40" t="s">
        <v>127</v>
      </c>
      <c r="C24" s="76" t="s">
        <v>119</v>
      </c>
      <c r="D24" s="90" t="s">
        <v>119</v>
      </c>
      <c r="E24" s="18">
        <v>0.153</v>
      </c>
      <c r="F24" s="14">
        <v>0.106</v>
      </c>
      <c r="G24" s="18">
        <v>0.23100000000000001</v>
      </c>
      <c r="H24" s="14">
        <v>0.161</v>
      </c>
      <c r="I24" s="18">
        <v>0.33500000000000002</v>
      </c>
      <c r="J24" s="14">
        <v>0.23499999999999999</v>
      </c>
      <c r="K24" s="18">
        <v>0.47099999999999997</v>
      </c>
      <c r="L24">
        <v>0.33100000000000002</v>
      </c>
    </row>
    <row r="25" spans="1:12" x14ac:dyDescent="0.25">
      <c r="A25" s="41" t="s">
        <v>120</v>
      </c>
      <c r="B25" s="42" t="s">
        <v>127</v>
      </c>
      <c r="C25" s="77">
        <v>0.19</v>
      </c>
      <c r="D25" s="14">
        <v>0.13300000000000001</v>
      </c>
      <c r="E25" s="18">
        <v>0.30199999999999999</v>
      </c>
      <c r="F25" s="14">
        <v>0.21099999999999999</v>
      </c>
      <c r="G25" s="18">
        <v>0.45500000000000002</v>
      </c>
      <c r="H25" s="14">
        <v>0.31900000000000001</v>
      </c>
      <c r="I25" s="18">
        <v>0.66100000000000003</v>
      </c>
      <c r="J25" s="14">
        <v>0.46400000000000002</v>
      </c>
      <c r="K25" s="18">
        <v>0.92900000000000005</v>
      </c>
      <c r="L25">
        <v>0.65400000000000003</v>
      </c>
    </row>
    <row r="26" spans="1:12" x14ac:dyDescent="0.25">
      <c r="A26" s="44" t="s">
        <v>122</v>
      </c>
      <c r="B26" s="42" t="s">
        <v>127</v>
      </c>
      <c r="C26" s="18">
        <v>0.43099999999999999</v>
      </c>
      <c r="D26" s="14">
        <v>0.30099999999999999</v>
      </c>
      <c r="E26" s="18">
        <v>0.68200000000000005</v>
      </c>
      <c r="F26" s="14">
        <v>0.47799999999999998</v>
      </c>
      <c r="G26" s="18">
        <v>1.03</v>
      </c>
      <c r="H26" s="14">
        <v>0.72199999999999998</v>
      </c>
      <c r="I26" s="18">
        <v>1.49</v>
      </c>
      <c r="J26" s="14">
        <v>1.05</v>
      </c>
      <c r="K26" s="18">
        <v>2.09</v>
      </c>
      <c r="L26">
        <v>1.47</v>
      </c>
    </row>
    <row r="27" spans="1:12" x14ac:dyDescent="0.25">
      <c r="A27" s="44" t="s">
        <v>128</v>
      </c>
      <c r="B27" s="42" t="s">
        <v>127</v>
      </c>
      <c r="C27" s="18">
        <v>0.84899999999999998</v>
      </c>
      <c r="D27" s="14">
        <v>0.59299999999999997</v>
      </c>
      <c r="E27" s="18">
        <v>1.34</v>
      </c>
      <c r="F27" s="14">
        <v>0.93899999999999995</v>
      </c>
      <c r="G27" s="18">
        <v>2.02</v>
      </c>
      <c r="H27" s="14">
        <v>1.42</v>
      </c>
      <c r="I27" s="18">
        <v>2.92</v>
      </c>
      <c r="J27" s="14">
        <v>2.06</v>
      </c>
      <c r="K27" s="35">
        <v>4.0999999999999996</v>
      </c>
      <c r="L27">
        <v>2.89</v>
      </c>
    </row>
    <row r="28" spans="1:12" x14ac:dyDescent="0.25">
      <c r="A28" s="44" t="s">
        <v>129</v>
      </c>
      <c r="B28" s="42" t="s">
        <v>127</v>
      </c>
      <c r="C28" s="18">
        <v>1.83</v>
      </c>
      <c r="D28" s="14">
        <v>1.28</v>
      </c>
      <c r="E28" s="18">
        <v>2.88</v>
      </c>
      <c r="F28" s="14">
        <v>2.02</v>
      </c>
      <c r="G28" s="18">
        <v>4.33</v>
      </c>
      <c r="H28" s="14">
        <v>3.05</v>
      </c>
      <c r="I28" s="18">
        <v>6.27</v>
      </c>
      <c r="J28" s="14">
        <v>4.42</v>
      </c>
      <c r="K28" s="18">
        <v>8.7899999999999991</v>
      </c>
      <c r="L28" s="34">
        <v>6.2</v>
      </c>
    </row>
    <row r="29" spans="1:12" x14ac:dyDescent="0.25">
      <c r="A29" s="44" t="s">
        <v>130</v>
      </c>
      <c r="B29" s="42" t="s">
        <v>127</v>
      </c>
      <c r="C29" s="18">
        <v>2.79</v>
      </c>
      <c r="D29" s="14">
        <v>1.96</v>
      </c>
      <c r="E29" s="18">
        <v>4.3899999999999997</v>
      </c>
      <c r="F29" s="14">
        <v>3.09</v>
      </c>
      <c r="G29" s="18">
        <v>6.6</v>
      </c>
      <c r="H29" s="14">
        <v>4.6500000000000004</v>
      </c>
      <c r="I29" s="18">
        <v>9.56</v>
      </c>
      <c r="J29" s="14">
        <v>6.74</v>
      </c>
      <c r="K29" s="18">
        <v>13.4</v>
      </c>
      <c r="L29">
        <v>9.4499999999999993</v>
      </c>
    </row>
    <row r="30" spans="1:12" x14ac:dyDescent="0.25">
      <c r="A30" s="44" t="s">
        <v>131</v>
      </c>
      <c r="B30" s="42" t="s">
        <v>132</v>
      </c>
      <c r="C30" s="35">
        <v>6.5</v>
      </c>
      <c r="D30" s="14">
        <v>4.5599999999999996</v>
      </c>
      <c r="E30" s="18">
        <v>10.199999999999999</v>
      </c>
      <c r="F30" s="14">
        <v>7.19</v>
      </c>
      <c r="G30" s="18">
        <v>15.3</v>
      </c>
      <c r="H30" s="14">
        <v>10.8</v>
      </c>
      <c r="I30" s="18">
        <v>22.2</v>
      </c>
      <c r="J30" s="14">
        <v>15.7</v>
      </c>
      <c r="K30" s="18">
        <v>31.1</v>
      </c>
      <c r="L30" s="36">
        <v>22</v>
      </c>
    </row>
    <row r="31" spans="1:12" x14ac:dyDescent="0.25">
      <c r="A31" s="44" t="s">
        <v>133</v>
      </c>
      <c r="B31" s="42" t="s">
        <v>132</v>
      </c>
      <c r="C31" s="18">
        <v>10.4</v>
      </c>
      <c r="D31" s="14">
        <v>7.29</v>
      </c>
      <c r="E31" s="18">
        <v>16.3</v>
      </c>
      <c r="F31" s="14">
        <v>11.5</v>
      </c>
      <c r="G31" s="18">
        <v>24.5</v>
      </c>
      <c r="H31" s="14">
        <v>17.3</v>
      </c>
      <c r="I31" s="18">
        <v>35.4</v>
      </c>
      <c r="J31" s="57">
        <v>25</v>
      </c>
      <c r="K31" s="18">
        <v>49.6</v>
      </c>
      <c r="L31" s="36">
        <v>35</v>
      </c>
    </row>
    <row r="32" spans="1:12" x14ac:dyDescent="0.25">
      <c r="A32" s="44" t="s">
        <v>134</v>
      </c>
      <c r="B32" s="42" t="s">
        <v>132</v>
      </c>
      <c r="C32" s="18">
        <v>18.399999999999999</v>
      </c>
      <c r="D32" s="14">
        <v>12.9</v>
      </c>
      <c r="E32" s="18">
        <v>28.8</v>
      </c>
      <c r="F32" s="14">
        <v>20.3</v>
      </c>
      <c r="G32" s="18">
        <v>43.3</v>
      </c>
      <c r="H32" s="14">
        <v>30.5</v>
      </c>
      <c r="I32" s="18">
        <v>62.5</v>
      </c>
      <c r="J32" s="14">
        <v>44.2</v>
      </c>
      <c r="K32" s="18">
        <v>87.6</v>
      </c>
      <c r="L32">
        <v>61.9</v>
      </c>
    </row>
    <row r="33" spans="1:15" x14ac:dyDescent="0.25">
      <c r="A33" s="45" t="s">
        <v>135</v>
      </c>
      <c r="B33" s="46" t="s">
        <v>132</v>
      </c>
      <c r="C33" s="22">
        <v>33.5</v>
      </c>
      <c r="D33" s="19">
        <v>26.4</v>
      </c>
      <c r="E33" s="22">
        <v>54.4</v>
      </c>
      <c r="F33" s="19">
        <v>41.4</v>
      </c>
      <c r="G33" s="22">
        <v>84.7</v>
      </c>
      <c r="H33" s="19">
        <v>62.2</v>
      </c>
      <c r="I33" s="22">
        <v>127</v>
      </c>
      <c r="J33" s="91">
        <v>90</v>
      </c>
      <c r="K33" s="22">
        <v>178</v>
      </c>
      <c r="L33" s="9">
        <v>126</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220</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1.1399999999999999</v>
      </c>
      <c r="E48" s="52">
        <v>1.0900000000000001</v>
      </c>
      <c r="F48" s="52">
        <v>1.03</v>
      </c>
      <c r="G48" s="52">
        <v>0.97</v>
      </c>
      <c r="H48" s="52">
        <v>0.91</v>
      </c>
      <c r="I48" s="52">
        <v>0.84</v>
      </c>
      <c r="J48" s="52">
        <v>0.77</v>
      </c>
      <c r="K48" s="51"/>
      <c r="L48" s="51"/>
      <c r="M48" s="49"/>
      <c r="N48" s="49"/>
      <c r="O48" s="49"/>
    </row>
    <row r="51" spans="1:12" ht="18.75" x14ac:dyDescent="0.3">
      <c r="A51" s="1" t="s">
        <v>20</v>
      </c>
    </row>
    <row r="53" spans="1:12" x14ac:dyDescent="0.25">
      <c r="A53" s="2" t="s">
        <v>595</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224</v>
      </c>
      <c r="D58" s="87" t="s">
        <v>225</v>
      </c>
      <c r="E58" s="86" t="s">
        <v>226</v>
      </c>
      <c r="F58" s="87" t="s">
        <v>227</v>
      </c>
      <c r="G58" s="86" t="s">
        <v>228</v>
      </c>
      <c r="H58" s="87" t="s">
        <v>229</v>
      </c>
      <c r="I58" s="86" t="s">
        <v>230</v>
      </c>
      <c r="J58" s="87" t="s">
        <v>231</v>
      </c>
      <c r="K58" s="86" t="s">
        <v>232</v>
      </c>
      <c r="L58" s="88" t="s">
        <v>233</v>
      </c>
    </row>
    <row r="59" spans="1:12" x14ac:dyDescent="0.25">
      <c r="A59" s="247" t="s">
        <v>152</v>
      </c>
      <c r="B59" s="248"/>
      <c r="C59" s="33">
        <v>0.16400000000000001</v>
      </c>
      <c r="D59" s="68">
        <v>0.11</v>
      </c>
      <c r="E59" s="33">
        <v>0.255</v>
      </c>
      <c r="F59" s="12">
        <v>0.17299999999999999</v>
      </c>
      <c r="G59" s="33">
        <v>0.38300000000000001</v>
      </c>
      <c r="H59" s="68">
        <v>0.26</v>
      </c>
      <c r="I59" s="33">
        <v>0.65800000000000003</v>
      </c>
      <c r="J59" s="12">
        <v>0.44800000000000001</v>
      </c>
      <c r="K59" s="32">
        <v>0.91</v>
      </c>
      <c r="L59">
        <v>0.621</v>
      </c>
    </row>
    <row r="60" spans="1:12" x14ac:dyDescent="0.25">
      <c r="A60" s="242" t="s">
        <v>153</v>
      </c>
      <c r="B60" s="243"/>
      <c r="C60" s="18">
        <v>0.40799999999999997</v>
      </c>
      <c r="D60" s="14">
        <v>0.27600000000000002</v>
      </c>
      <c r="E60" s="18">
        <v>0.63500000000000001</v>
      </c>
      <c r="F60" s="14">
        <v>0.43099999999999999</v>
      </c>
      <c r="G60" s="18">
        <v>0.94899999999999995</v>
      </c>
      <c r="H60" s="14">
        <v>0.64600000000000002</v>
      </c>
      <c r="I60" s="18">
        <v>1.62</v>
      </c>
      <c r="J60" s="14">
        <v>1.1100000000000001</v>
      </c>
      <c r="K60">
        <v>2.2400000000000002</v>
      </c>
      <c r="L60">
        <v>1.54</v>
      </c>
    </row>
    <row r="61" spans="1:12" x14ac:dyDescent="0.25">
      <c r="A61" s="242" t="s">
        <v>154</v>
      </c>
      <c r="B61" s="243"/>
      <c r="C61" s="18">
        <v>0.74399999999999999</v>
      </c>
      <c r="D61" s="14">
        <v>0.505</v>
      </c>
      <c r="E61" s="18">
        <v>1.1599999999999999</v>
      </c>
      <c r="F61" s="14">
        <v>0.78700000000000003</v>
      </c>
      <c r="G61" s="18">
        <v>1.72</v>
      </c>
      <c r="H61" s="14">
        <v>1.18</v>
      </c>
      <c r="I61" s="18">
        <v>2.95</v>
      </c>
      <c r="J61" s="14">
        <v>2.02</v>
      </c>
      <c r="K61">
        <v>4.0599999999999996</v>
      </c>
      <c r="L61">
        <v>2.79</v>
      </c>
    </row>
    <row r="62" spans="1:12" x14ac:dyDescent="0.25">
      <c r="A62" s="242" t="s">
        <v>155</v>
      </c>
      <c r="B62" s="243"/>
      <c r="C62" s="18">
        <v>1.28</v>
      </c>
      <c r="D62" s="14">
        <v>0.86699999999999999</v>
      </c>
      <c r="E62" s="18">
        <v>1.98</v>
      </c>
      <c r="F62" s="14">
        <v>1.35</v>
      </c>
      <c r="G62" s="18">
        <v>2.95</v>
      </c>
      <c r="H62" s="14">
        <v>2.0099999999999998</v>
      </c>
      <c r="I62" s="18">
        <v>5.0199999999999996</v>
      </c>
      <c r="J62" s="14">
        <v>3.44</v>
      </c>
      <c r="K62">
        <v>6.92</v>
      </c>
      <c r="L62">
        <v>4.75</v>
      </c>
    </row>
    <row r="63" spans="1:12" x14ac:dyDescent="0.25">
      <c r="A63" s="242" t="s">
        <v>156</v>
      </c>
      <c r="B63" s="243"/>
      <c r="C63" s="18">
        <v>1.98</v>
      </c>
      <c r="D63" s="14">
        <v>1.35</v>
      </c>
      <c r="E63" s="18">
        <v>3.07</v>
      </c>
      <c r="F63" s="43">
        <v>2.1</v>
      </c>
      <c r="G63" s="18">
        <v>4.57</v>
      </c>
      <c r="H63" s="14">
        <v>3.12</v>
      </c>
      <c r="I63" s="18">
        <v>7.77</v>
      </c>
      <c r="J63" s="14">
        <v>5.33</v>
      </c>
      <c r="K63">
        <v>10.7</v>
      </c>
      <c r="L63">
        <v>7.36</v>
      </c>
    </row>
    <row r="64" spans="1:12" x14ac:dyDescent="0.25">
      <c r="A64" s="242" t="s">
        <v>100</v>
      </c>
      <c r="B64" s="243"/>
      <c r="C64" s="18">
        <v>4.04</v>
      </c>
      <c r="D64" s="14">
        <v>2.76</v>
      </c>
      <c r="E64" s="18">
        <v>6.25</v>
      </c>
      <c r="F64" s="14">
        <v>4.28</v>
      </c>
      <c r="G64" s="18">
        <v>9.2799999999999994</v>
      </c>
      <c r="H64" s="14">
        <v>6.36</v>
      </c>
      <c r="I64" s="18">
        <v>15.8</v>
      </c>
      <c r="J64" s="14">
        <v>10.8</v>
      </c>
      <c r="K64">
        <v>21.7</v>
      </c>
      <c r="L64">
        <v>14.9</v>
      </c>
    </row>
    <row r="65" spans="1:12" x14ac:dyDescent="0.25">
      <c r="A65" s="242" t="s">
        <v>101</v>
      </c>
      <c r="B65" s="243"/>
      <c r="C65" s="18">
        <v>7.08</v>
      </c>
      <c r="D65" s="14">
        <v>4.84</v>
      </c>
      <c r="E65" s="18">
        <v>10.9</v>
      </c>
      <c r="F65" s="14">
        <v>7.49</v>
      </c>
      <c r="G65" s="18">
        <v>16.2</v>
      </c>
      <c r="H65" s="14">
        <v>11.1</v>
      </c>
      <c r="I65" s="18">
        <v>27.5</v>
      </c>
      <c r="J65" s="14">
        <v>18.899999999999999</v>
      </c>
      <c r="K65">
        <v>37.700000000000003</v>
      </c>
      <c r="L65" s="36">
        <v>26</v>
      </c>
    </row>
    <row r="66" spans="1:12" x14ac:dyDescent="0.25">
      <c r="A66" s="242" t="s">
        <v>102</v>
      </c>
      <c r="B66" s="243"/>
      <c r="C66" s="18">
        <v>11.2</v>
      </c>
      <c r="D66" s="14">
        <v>7.69</v>
      </c>
      <c r="E66" s="18">
        <v>17.3</v>
      </c>
      <c r="F66" s="14">
        <v>11.9</v>
      </c>
      <c r="G66" s="18">
        <v>25.7</v>
      </c>
      <c r="H66" s="14">
        <v>17.600000000000001</v>
      </c>
      <c r="I66" s="18">
        <v>43.5</v>
      </c>
      <c r="J66" s="57">
        <v>30</v>
      </c>
      <c r="K66">
        <v>59.7</v>
      </c>
      <c r="L66">
        <v>41.2</v>
      </c>
    </row>
    <row r="67" spans="1:12" x14ac:dyDescent="0.25">
      <c r="A67" s="242" t="s">
        <v>103</v>
      </c>
      <c r="B67" s="243"/>
      <c r="C67" s="18">
        <v>23.4</v>
      </c>
      <c r="D67" s="14">
        <v>16.100000000000001</v>
      </c>
      <c r="E67" s="18">
        <v>36.1</v>
      </c>
      <c r="F67" s="14">
        <v>24.8</v>
      </c>
      <c r="G67" s="18">
        <v>53.3</v>
      </c>
      <c r="H67" s="14">
        <v>36.700000000000003</v>
      </c>
      <c r="I67" s="18">
        <v>90.1</v>
      </c>
      <c r="J67" s="14">
        <v>62.2</v>
      </c>
      <c r="K67">
        <v>124</v>
      </c>
      <c r="L67">
        <v>85.4</v>
      </c>
    </row>
    <row r="68" spans="1:12" x14ac:dyDescent="0.25">
      <c r="A68" s="242" t="s">
        <v>104</v>
      </c>
      <c r="B68" s="243"/>
      <c r="C68" s="18">
        <v>41.6</v>
      </c>
      <c r="D68" s="14">
        <v>28.5</v>
      </c>
      <c r="E68" s="18">
        <v>63.9</v>
      </c>
      <c r="F68" s="57">
        <v>44</v>
      </c>
      <c r="G68" s="18">
        <v>94.4</v>
      </c>
      <c r="H68" s="14">
        <v>65.099999999999994</v>
      </c>
      <c r="I68" s="18">
        <v>159</v>
      </c>
      <c r="J68" s="14">
        <v>110</v>
      </c>
      <c r="K68">
        <v>218</v>
      </c>
      <c r="L68">
        <v>151</v>
      </c>
    </row>
    <row r="69" spans="1:12" x14ac:dyDescent="0.25">
      <c r="A69" s="242" t="s">
        <v>105</v>
      </c>
      <c r="B69" s="243"/>
      <c r="C69" s="18">
        <v>62.4</v>
      </c>
      <c r="D69" s="14">
        <v>45.7</v>
      </c>
      <c r="E69" s="18">
        <v>96.8</v>
      </c>
      <c r="F69" s="14">
        <v>70.400000000000006</v>
      </c>
      <c r="G69" s="18">
        <v>145</v>
      </c>
      <c r="H69" s="14">
        <v>104</v>
      </c>
      <c r="I69" s="18">
        <v>251</v>
      </c>
      <c r="J69" s="14">
        <v>176</v>
      </c>
      <c r="K69">
        <v>347</v>
      </c>
      <c r="L69">
        <v>241</v>
      </c>
    </row>
    <row r="70" spans="1:12" x14ac:dyDescent="0.25">
      <c r="A70" s="242" t="s">
        <v>106</v>
      </c>
      <c r="B70" s="243"/>
      <c r="C70" s="18">
        <v>84.4</v>
      </c>
      <c r="D70" s="14">
        <v>68.2</v>
      </c>
      <c r="E70" s="18">
        <v>131</v>
      </c>
      <c r="F70" s="14">
        <v>105</v>
      </c>
      <c r="G70" s="18">
        <v>196</v>
      </c>
      <c r="H70" s="14">
        <v>155</v>
      </c>
      <c r="I70" s="18">
        <v>340</v>
      </c>
      <c r="J70" s="14">
        <v>261</v>
      </c>
      <c r="K70">
        <v>476</v>
      </c>
      <c r="L70">
        <v>358</v>
      </c>
    </row>
    <row r="71" spans="1:12" x14ac:dyDescent="0.25">
      <c r="A71" s="237" t="s">
        <v>107</v>
      </c>
      <c r="B71" s="238"/>
      <c r="C71" s="18">
        <v>110</v>
      </c>
      <c r="D71" s="14">
        <v>96.4</v>
      </c>
      <c r="E71" s="18">
        <v>170</v>
      </c>
      <c r="F71" s="14">
        <v>148</v>
      </c>
      <c r="G71" s="18">
        <v>255</v>
      </c>
      <c r="H71" s="14">
        <v>219</v>
      </c>
      <c r="I71" s="18">
        <v>442</v>
      </c>
      <c r="J71" s="14">
        <v>369</v>
      </c>
      <c r="K71">
        <v>619</v>
      </c>
      <c r="L71">
        <v>505</v>
      </c>
    </row>
    <row r="72" spans="1:12" x14ac:dyDescent="0.25">
      <c r="A72" s="239" t="s">
        <v>124</v>
      </c>
      <c r="B72" s="240"/>
    </row>
    <row r="73" spans="1:12" x14ac:dyDescent="0.25">
      <c r="A73" s="37" t="s">
        <v>157</v>
      </c>
      <c r="B73" s="140" t="s">
        <v>126</v>
      </c>
    </row>
    <row r="74" spans="1:12" x14ac:dyDescent="0.25">
      <c r="A74" s="58" t="s">
        <v>152</v>
      </c>
      <c r="B74" s="40" t="s">
        <v>127</v>
      </c>
      <c r="C74" s="18">
        <v>0.32500000000000001</v>
      </c>
      <c r="D74" s="14">
        <v>0.22500000000000001</v>
      </c>
      <c r="E74" s="18">
        <v>0.49299999999999999</v>
      </c>
      <c r="F74" s="14">
        <v>0.34399999999999997</v>
      </c>
      <c r="G74" s="18">
        <v>0.72</v>
      </c>
      <c r="H74" s="14">
        <v>0.503</v>
      </c>
      <c r="I74" s="35">
        <v>1.2</v>
      </c>
      <c r="J74" s="14">
        <v>0.83799999999999997</v>
      </c>
      <c r="K74" s="18">
        <v>1.62</v>
      </c>
      <c r="L74">
        <v>1.1399999999999999</v>
      </c>
    </row>
    <row r="75" spans="1:12" x14ac:dyDescent="0.25">
      <c r="A75" s="44" t="s">
        <v>153</v>
      </c>
      <c r="B75" s="42" t="s">
        <v>127</v>
      </c>
      <c r="C75" s="18">
        <v>0.64300000000000002</v>
      </c>
      <c r="D75" s="14">
        <v>0.44700000000000001</v>
      </c>
      <c r="E75" s="18">
        <v>0.97499999999999998</v>
      </c>
      <c r="F75" s="14">
        <v>0.68100000000000005</v>
      </c>
      <c r="G75" s="18">
        <v>1.42</v>
      </c>
      <c r="H75" s="43">
        <v>1</v>
      </c>
      <c r="I75" s="18">
        <v>2.36</v>
      </c>
      <c r="J75" s="14">
        <v>1.65</v>
      </c>
      <c r="K75" s="18">
        <v>3.19</v>
      </c>
      <c r="L75">
        <v>2.2400000000000002</v>
      </c>
    </row>
    <row r="76" spans="1:12" x14ac:dyDescent="0.25">
      <c r="A76" s="44" t="s">
        <v>155</v>
      </c>
      <c r="B76" s="42" t="s">
        <v>127</v>
      </c>
      <c r="C76" s="18">
        <v>1.46</v>
      </c>
      <c r="D76" s="14">
        <v>1.02</v>
      </c>
      <c r="E76" s="18">
        <v>2.21</v>
      </c>
      <c r="F76" s="14">
        <v>1.54</v>
      </c>
      <c r="G76" s="18">
        <v>3.21</v>
      </c>
      <c r="H76" s="14">
        <v>2.25</v>
      </c>
      <c r="I76" s="18">
        <v>5.31</v>
      </c>
      <c r="J76" s="14">
        <v>3.74</v>
      </c>
      <c r="K76" s="18">
        <v>7.19</v>
      </c>
      <c r="L76">
        <v>5.0599999999999996</v>
      </c>
    </row>
    <row r="77" spans="1:12" x14ac:dyDescent="0.25">
      <c r="A77" s="44" t="s">
        <v>158</v>
      </c>
      <c r="B77" s="42" t="s">
        <v>127</v>
      </c>
      <c r="C77" s="18">
        <v>2.87</v>
      </c>
      <c r="D77" s="43">
        <v>2</v>
      </c>
      <c r="E77" s="18">
        <v>4.34</v>
      </c>
      <c r="F77" s="14">
        <v>3.04</v>
      </c>
      <c r="G77" s="35">
        <v>6.3</v>
      </c>
      <c r="H77" s="14">
        <v>4.43</v>
      </c>
      <c r="I77" s="18">
        <v>10.4</v>
      </c>
      <c r="J77" s="14">
        <v>7.33</v>
      </c>
      <c r="K77" s="18">
        <v>14.1</v>
      </c>
      <c r="L77">
        <v>9.93</v>
      </c>
    </row>
    <row r="78" spans="1:12" x14ac:dyDescent="0.25">
      <c r="A78" s="44" t="s">
        <v>159</v>
      </c>
      <c r="B78" s="42" t="s">
        <v>127</v>
      </c>
      <c r="C78" s="18">
        <v>6.17</v>
      </c>
      <c r="D78" s="14">
        <v>4.32</v>
      </c>
      <c r="E78" s="18">
        <v>9.32</v>
      </c>
      <c r="F78" s="14">
        <v>6.54</v>
      </c>
      <c r="G78" s="18">
        <v>13.5</v>
      </c>
      <c r="H78" s="14">
        <v>9.52</v>
      </c>
      <c r="I78" s="18">
        <v>22.3</v>
      </c>
      <c r="J78" s="14">
        <v>15.7</v>
      </c>
      <c r="K78" s="18">
        <v>30.2</v>
      </c>
      <c r="L78">
        <v>21.3</v>
      </c>
    </row>
    <row r="79" spans="1:12" x14ac:dyDescent="0.25">
      <c r="A79" s="44" t="s">
        <v>160</v>
      </c>
      <c r="B79" s="42" t="s">
        <v>127</v>
      </c>
      <c r="C79" s="18">
        <v>9.43</v>
      </c>
      <c r="D79" s="14">
        <v>6.61</v>
      </c>
      <c r="E79" s="18">
        <v>14.2</v>
      </c>
      <c r="F79" s="57">
        <v>10</v>
      </c>
      <c r="G79" s="18">
        <v>20.6</v>
      </c>
      <c r="H79" s="14">
        <v>14.5</v>
      </c>
      <c r="I79" s="18">
        <v>34.1</v>
      </c>
      <c r="J79" s="57">
        <v>24</v>
      </c>
      <c r="K79" s="53">
        <v>46</v>
      </c>
      <c r="L79">
        <v>32.5</v>
      </c>
    </row>
    <row r="80" spans="1:12" x14ac:dyDescent="0.25">
      <c r="A80" s="44" t="s">
        <v>161</v>
      </c>
      <c r="B80" s="42" t="s">
        <v>132</v>
      </c>
      <c r="C80" s="53">
        <v>22</v>
      </c>
      <c r="D80" s="14">
        <v>15.4</v>
      </c>
      <c r="E80" s="18">
        <v>33.1</v>
      </c>
      <c r="F80" s="14">
        <v>23.3</v>
      </c>
      <c r="G80" s="53">
        <v>48</v>
      </c>
      <c r="H80" s="14">
        <v>33.799999999999997</v>
      </c>
      <c r="I80" s="18">
        <v>79.099999999999994</v>
      </c>
      <c r="J80" s="14">
        <v>55.8</v>
      </c>
      <c r="K80" s="18">
        <v>107</v>
      </c>
      <c r="L80">
        <v>75.5</v>
      </c>
    </row>
    <row r="81" spans="1:12" x14ac:dyDescent="0.25">
      <c r="A81" s="44" t="s">
        <v>162</v>
      </c>
      <c r="B81" s="42" t="s">
        <v>132</v>
      </c>
      <c r="C81" s="18">
        <v>35.1</v>
      </c>
      <c r="D81" s="14">
        <v>24.7</v>
      </c>
      <c r="E81" s="18">
        <v>52.8</v>
      </c>
      <c r="F81" s="14">
        <v>37.200000000000003</v>
      </c>
      <c r="G81" s="18">
        <v>76.599999999999994</v>
      </c>
      <c r="H81" s="57">
        <v>54</v>
      </c>
      <c r="I81" s="18">
        <v>126</v>
      </c>
      <c r="J81" s="57">
        <v>89</v>
      </c>
      <c r="K81" s="18">
        <v>170</v>
      </c>
      <c r="L81">
        <v>120</v>
      </c>
    </row>
    <row r="82" spans="1:12" x14ac:dyDescent="0.25">
      <c r="A82" s="44" t="s">
        <v>163</v>
      </c>
      <c r="B82" s="42" t="s">
        <v>132</v>
      </c>
      <c r="C82" s="18">
        <v>62.1</v>
      </c>
      <c r="D82" s="14">
        <v>43.7</v>
      </c>
      <c r="E82" s="18">
        <v>93.4</v>
      </c>
      <c r="F82" s="14">
        <v>65.8</v>
      </c>
      <c r="G82" s="18">
        <v>135</v>
      </c>
      <c r="H82" s="14">
        <v>95.5</v>
      </c>
      <c r="I82" s="18">
        <v>223</v>
      </c>
      <c r="J82" s="14">
        <v>157</v>
      </c>
      <c r="K82" s="18">
        <v>301</v>
      </c>
      <c r="L82">
        <v>213</v>
      </c>
    </row>
    <row r="83" spans="1:12" x14ac:dyDescent="0.25">
      <c r="A83" s="45" t="s">
        <v>164</v>
      </c>
      <c r="B83" s="46" t="s">
        <v>132</v>
      </c>
      <c r="C83" s="22">
        <v>117</v>
      </c>
      <c r="D83" s="19">
        <v>89.2</v>
      </c>
      <c r="E83" s="22">
        <v>181</v>
      </c>
      <c r="F83" s="19">
        <v>134</v>
      </c>
      <c r="G83" s="22">
        <v>271</v>
      </c>
      <c r="H83" s="19">
        <v>195</v>
      </c>
      <c r="I83" s="22">
        <v>454</v>
      </c>
      <c r="J83" s="19">
        <v>321</v>
      </c>
      <c r="K83" s="22">
        <v>613</v>
      </c>
      <c r="L83" s="9">
        <v>433</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1.1499999999999999</v>
      </c>
      <c r="E98" s="52">
        <v>1.1000000000000001</v>
      </c>
      <c r="F98" s="52">
        <v>1.05</v>
      </c>
      <c r="G98" s="52">
        <v>0.95</v>
      </c>
      <c r="H98" s="52">
        <v>0.89</v>
      </c>
      <c r="I98" s="52">
        <v>0.83</v>
      </c>
      <c r="J98" s="52">
        <v>0.77</v>
      </c>
      <c r="K98" s="51"/>
      <c r="L98" s="51"/>
    </row>
  </sheetData>
  <mergeCells count="50">
    <mergeCell ref="A69:B69"/>
    <mergeCell ref="A70:B70"/>
    <mergeCell ref="A71:B71"/>
    <mergeCell ref="A72:B72"/>
    <mergeCell ref="D96:J96"/>
    <mergeCell ref="A68:B68"/>
    <mergeCell ref="A57:B57"/>
    <mergeCell ref="A58:B58"/>
    <mergeCell ref="A59:B59"/>
    <mergeCell ref="A60:B60"/>
    <mergeCell ref="A61:B61"/>
    <mergeCell ref="A62:B62"/>
    <mergeCell ref="A63:B63"/>
    <mergeCell ref="A64:B64"/>
    <mergeCell ref="A65:B65"/>
    <mergeCell ref="A66:B66"/>
    <mergeCell ref="A67:B67"/>
    <mergeCell ref="K56:L56"/>
    <mergeCell ref="A19:B19"/>
    <mergeCell ref="A20:B20"/>
    <mergeCell ref="A21:B21"/>
    <mergeCell ref="A22:B22"/>
    <mergeCell ref="D46:J46"/>
    <mergeCell ref="A55:B55"/>
    <mergeCell ref="C55:L55"/>
    <mergeCell ref="A56:B56"/>
    <mergeCell ref="C56:D56"/>
    <mergeCell ref="E56:F56"/>
    <mergeCell ref="G56:H56"/>
    <mergeCell ref="I56:J56"/>
    <mergeCell ref="A18:B18"/>
    <mergeCell ref="A7:B7"/>
    <mergeCell ref="A8:B8"/>
    <mergeCell ref="A9:B9"/>
    <mergeCell ref="A10:B10"/>
    <mergeCell ref="A11:B11"/>
    <mergeCell ref="A12:B12"/>
    <mergeCell ref="A13:B13"/>
    <mergeCell ref="A14:B14"/>
    <mergeCell ref="A15:B15"/>
    <mergeCell ref="A16:B16"/>
    <mergeCell ref="A17:B17"/>
    <mergeCell ref="A5:B5"/>
    <mergeCell ref="C5:L5"/>
    <mergeCell ref="A6:B6"/>
    <mergeCell ref="C6:D6"/>
    <mergeCell ref="E6:F6"/>
    <mergeCell ref="G6:H6"/>
    <mergeCell ref="I6:J6"/>
    <mergeCell ref="K6:L6"/>
  </mergeCells>
  <pageMargins left="0.7" right="0.7" top="0.75" bottom="0.75" header="0.3" footer="0.3"/>
  <ignoredErrors>
    <ignoredError sqref="A14:B21 B24:B33 A27:A33 B74:B83" numberStoredAsText="1"/>
  </ignoredError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34" sqref="N34"/>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604</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246</v>
      </c>
      <c r="D8" s="87" t="s">
        <v>247</v>
      </c>
      <c r="E8" s="86" t="s">
        <v>214</v>
      </c>
      <c r="F8" s="87" t="s">
        <v>248</v>
      </c>
      <c r="G8" s="86" t="s">
        <v>249</v>
      </c>
      <c r="H8" s="87" t="s">
        <v>250</v>
      </c>
      <c r="I8" s="86" t="s">
        <v>213</v>
      </c>
      <c r="J8" s="87" t="s">
        <v>214</v>
      </c>
      <c r="K8" s="86" t="s">
        <v>251</v>
      </c>
      <c r="L8" s="88" t="s">
        <v>252</v>
      </c>
    </row>
    <row r="9" spans="1:15" x14ac:dyDescent="0.25">
      <c r="A9" s="265" t="s">
        <v>118</v>
      </c>
      <c r="B9" s="248"/>
      <c r="C9" s="72" t="s">
        <v>119</v>
      </c>
      <c r="D9" s="89" t="s">
        <v>119</v>
      </c>
      <c r="E9" s="72" t="s">
        <v>119</v>
      </c>
      <c r="F9" s="89" t="s">
        <v>119</v>
      </c>
      <c r="G9" s="72" t="s">
        <v>119</v>
      </c>
      <c r="H9" s="89" t="s">
        <v>119</v>
      </c>
      <c r="I9" s="33">
        <v>0.108</v>
      </c>
      <c r="J9" s="89" t="s">
        <v>119</v>
      </c>
      <c r="K9">
        <v>0.161</v>
      </c>
      <c r="L9" s="32">
        <v>0.11</v>
      </c>
    </row>
    <row r="10" spans="1:15" x14ac:dyDescent="0.25">
      <c r="A10" s="263" t="s">
        <v>120</v>
      </c>
      <c r="B10" s="243"/>
      <c r="C10" s="76" t="s">
        <v>119</v>
      </c>
      <c r="D10" s="90" t="s">
        <v>119</v>
      </c>
      <c r="E10" s="18">
        <v>0.105</v>
      </c>
      <c r="F10" s="90" t="s">
        <v>119</v>
      </c>
      <c r="G10" s="18">
        <v>0.17100000000000001</v>
      </c>
      <c r="H10" s="14">
        <v>0.11700000000000001</v>
      </c>
      <c r="I10" s="18">
        <v>0.26700000000000002</v>
      </c>
      <c r="J10" s="14">
        <v>0.182</v>
      </c>
      <c r="K10">
        <v>0.39800000000000002</v>
      </c>
      <c r="L10">
        <v>0.27200000000000002</v>
      </c>
    </row>
    <row r="11" spans="1:15" x14ac:dyDescent="0.25">
      <c r="A11" s="263" t="s">
        <v>121</v>
      </c>
      <c r="B11" s="243"/>
      <c r="C11" s="18">
        <v>0.111</v>
      </c>
      <c r="D11" s="90" t="s">
        <v>119</v>
      </c>
      <c r="E11" s="18">
        <v>0.191</v>
      </c>
      <c r="F11" s="73">
        <v>0.13</v>
      </c>
      <c r="G11" s="18">
        <v>0.312</v>
      </c>
      <c r="H11" s="14">
        <v>0.21199999999999999</v>
      </c>
      <c r="I11" s="18">
        <v>0.48399999999999999</v>
      </c>
      <c r="J11" s="14">
        <v>0.33100000000000002</v>
      </c>
      <c r="K11">
        <v>0.72199999999999998</v>
      </c>
      <c r="L11">
        <v>0.49399999999999999</v>
      </c>
    </row>
    <row r="12" spans="1:15" x14ac:dyDescent="0.25">
      <c r="A12" s="242" t="s">
        <v>122</v>
      </c>
      <c r="B12" s="243"/>
      <c r="C12" s="77">
        <v>0.19</v>
      </c>
      <c r="D12" s="14">
        <v>0.129</v>
      </c>
      <c r="E12" s="18">
        <v>0.32700000000000001</v>
      </c>
      <c r="F12" s="14">
        <v>0.223</v>
      </c>
      <c r="G12" s="18">
        <v>0.53200000000000003</v>
      </c>
      <c r="H12" s="14">
        <v>0.36399999999999999</v>
      </c>
      <c r="I12" s="18">
        <v>0.82599999999999996</v>
      </c>
      <c r="J12" s="14">
        <v>0.56499999999999995</v>
      </c>
      <c r="K12">
        <v>1.23</v>
      </c>
      <c r="L12">
        <v>0.84399999999999997</v>
      </c>
    </row>
    <row r="13" spans="1:15" x14ac:dyDescent="0.25">
      <c r="A13" s="263" t="s">
        <v>123</v>
      </c>
      <c r="B13" s="243"/>
      <c r="C13" s="18">
        <v>0.29499999999999998</v>
      </c>
      <c r="D13" s="14">
        <v>0.20100000000000001</v>
      </c>
      <c r="E13" s="18">
        <v>0.50800000000000001</v>
      </c>
      <c r="F13" s="14">
        <v>0.34599999999999997</v>
      </c>
      <c r="G13" s="18">
        <v>0.82499999999999996</v>
      </c>
      <c r="H13" s="14">
        <v>0.56399999999999995</v>
      </c>
      <c r="I13" s="18">
        <v>1.28</v>
      </c>
      <c r="J13" s="14">
        <v>0.876</v>
      </c>
      <c r="K13" s="34">
        <v>1.9</v>
      </c>
      <c r="L13">
        <v>1.31</v>
      </c>
    </row>
    <row r="14" spans="1:15" x14ac:dyDescent="0.25">
      <c r="A14" s="263" t="s">
        <v>83</v>
      </c>
      <c r="B14" s="243"/>
      <c r="C14" s="18">
        <v>0.60299999999999998</v>
      </c>
      <c r="D14" s="14">
        <v>0.41099999999999998</v>
      </c>
      <c r="E14" s="18">
        <v>1.03</v>
      </c>
      <c r="F14" s="14">
        <v>0.70699999999999996</v>
      </c>
      <c r="G14" s="18">
        <v>1.68</v>
      </c>
      <c r="H14" s="14">
        <v>1.1499999999999999</v>
      </c>
      <c r="I14" s="18">
        <v>2.59</v>
      </c>
      <c r="J14" s="14">
        <v>1.78</v>
      </c>
      <c r="K14">
        <v>3.85</v>
      </c>
      <c r="L14">
        <v>2.65</v>
      </c>
    </row>
    <row r="15" spans="1:15" x14ac:dyDescent="0.25">
      <c r="A15" s="263" t="s">
        <v>84</v>
      </c>
      <c r="B15" s="243"/>
      <c r="C15" s="18">
        <v>1.06</v>
      </c>
      <c r="D15" s="14">
        <v>0.72199999999999998</v>
      </c>
      <c r="E15" s="18">
        <v>1.81</v>
      </c>
      <c r="F15" s="14">
        <v>1.24</v>
      </c>
      <c r="G15" s="18">
        <v>2.93</v>
      </c>
      <c r="H15" s="14">
        <v>2.0099999999999998</v>
      </c>
      <c r="I15" s="18">
        <v>4.53</v>
      </c>
      <c r="J15" s="14">
        <v>3.11</v>
      </c>
      <c r="K15">
        <v>6.72</v>
      </c>
      <c r="L15">
        <v>4.63</v>
      </c>
    </row>
    <row r="16" spans="1:15" x14ac:dyDescent="0.25">
      <c r="A16" s="263" t="s">
        <v>85</v>
      </c>
      <c r="B16" s="243"/>
      <c r="C16" s="18">
        <v>1.68</v>
      </c>
      <c r="D16" s="14">
        <v>1.1499999999999999</v>
      </c>
      <c r="E16" s="18">
        <v>2.87</v>
      </c>
      <c r="F16" s="14">
        <v>1.97</v>
      </c>
      <c r="G16" s="18">
        <v>4.6500000000000004</v>
      </c>
      <c r="H16" s="14">
        <v>3.19</v>
      </c>
      <c r="I16" s="18">
        <v>7.16</v>
      </c>
      <c r="J16" s="14">
        <v>4.93</v>
      </c>
      <c r="K16">
        <v>10.6</v>
      </c>
      <c r="L16">
        <v>7.33</v>
      </c>
    </row>
    <row r="17" spans="1:12" x14ac:dyDescent="0.25">
      <c r="A17" s="263" t="s">
        <v>86</v>
      </c>
      <c r="B17" s="243"/>
      <c r="C17" s="35">
        <v>3.5</v>
      </c>
      <c r="D17" s="43">
        <v>2.4</v>
      </c>
      <c r="E17" s="18">
        <v>5.98</v>
      </c>
      <c r="F17" s="14">
        <v>4.1100000000000003</v>
      </c>
      <c r="G17" s="18">
        <v>9.65</v>
      </c>
      <c r="H17" s="14">
        <v>6.65</v>
      </c>
      <c r="I17" s="18">
        <v>14.9</v>
      </c>
      <c r="J17" s="14">
        <v>10.3</v>
      </c>
      <c r="K17" s="36">
        <v>22</v>
      </c>
      <c r="L17">
        <v>15.2</v>
      </c>
    </row>
    <row r="18" spans="1:12" x14ac:dyDescent="0.25">
      <c r="A18" s="263" t="s">
        <v>87</v>
      </c>
      <c r="B18" s="243"/>
      <c r="C18" s="18">
        <v>6.22</v>
      </c>
      <c r="D18" s="14">
        <v>4.2699999999999996</v>
      </c>
      <c r="E18" s="18">
        <v>10.6</v>
      </c>
      <c r="F18" s="43">
        <v>7.3</v>
      </c>
      <c r="G18" s="18">
        <v>17.100000000000001</v>
      </c>
      <c r="H18" s="14">
        <v>11.8</v>
      </c>
      <c r="I18" s="18">
        <v>26.3</v>
      </c>
      <c r="J18" s="14">
        <v>18.2</v>
      </c>
      <c r="K18">
        <v>38.9</v>
      </c>
      <c r="L18">
        <v>26.9</v>
      </c>
    </row>
    <row r="19" spans="1:12" x14ac:dyDescent="0.25">
      <c r="A19" s="263" t="s">
        <v>88</v>
      </c>
      <c r="B19" s="243"/>
      <c r="C19" s="53">
        <v>10</v>
      </c>
      <c r="D19" s="14">
        <v>6.84</v>
      </c>
      <c r="E19" s="53">
        <v>17</v>
      </c>
      <c r="F19" s="14">
        <v>11.7</v>
      </c>
      <c r="G19" s="18">
        <v>27.3</v>
      </c>
      <c r="H19" s="14">
        <v>18.8</v>
      </c>
      <c r="I19" s="18">
        <v>41.9</v>
      </c>
      <c r="J19" s="57">
        <v>29</v>
      </c>
      <c r="K19">
        <v>61.9</v>
      </c>
      <c r="L19">
        <v>42.9</v>
      </c>
    </row>
    <row r="20" spans="1:12" x14ac:dyDescent="0.25">
      <c r="A20" s="263" t="s">
        <v>89</v>
      </c>
      <c r="B20" s="243"/>
      <c r="C20" s="18">
        <v>14.1</v>
      </c>
      <c r="D20" s="14">
        <v>10.199999999999999</v>
      </c>
      <c r="E20" s="18">
        <v>24.2</v>
      </c>
      <c r="F20" s="14">
        <v>17.399999999999999</v>
      </c>
      <c r="G20" s="18">
        <v>39.5</v>
      </c>
      <c r="H20" s="57">
        <v>28</v>
      </c>
      <c r="I20" s="18">
        <v>61.8</v>
      </c>
      <c r="J20" s="14">
        <v>43.1</v>
      </c>
      <c r="K20" s="36">
        <v>92</v>
      </c>
      <c r="L20">
        <v>63.8</v>
      </c>
    </row>
    <row r="21" spans="1:12" x14ac:dyDescent="0.25">
      <c r="A21" s="264" t="s">
        <v>90</v>
      </c>
      <c r="B21" s="238"/>
      <c r="C21" s="18">
        <v>18.399999999999999</v>
      </c>
      <c r="D21" s="14">
        <v>14.4</v>
      </c>
      <c r="E21" s="18">
        <v>31.5</v>
      </c>
      <c r="F21" s="14">
        <v>24.6</v>
      </c>
      <c r="G21" s="18">
        <v>51.3</v>
      </c>
      <c r="H21" s="14">
        <v>39.6</v>
      </c>
      <c r="I21" s="18">
        <v>80.400000000000006</v>
      </c>
      <c r="J21" s="14">
        <v>60.9</v>
      </c>
      <c r="K21">
        <v>122</v>
      </c>
      <c r="L21" s="36">
        <v>90</v>
      </c>
    </row>
    <row r="22" spans="1:12" x14ac:dyDescent="0.25">
      <c r="A22" s="239" t="s">
        <v>124</v>
      </c>
      <c r="B22" s="240"/>
    </row>
    <row r="23" spans="1:12" x14ac:dyDescent="0.25">
      <c r="A23" s="37" t="s">
        <v>125</v>
      </c>
      <c r="B23" s="140" t="s">
        <v>126</v>
      </c>
    </row>
    <row r="24" spans="1:12" x14ac:dyDescent="0.25">
      <c r="A24" s="39" t="s">
        <v>118</v>
      </c>
      <c r="B24" s="40" t="s">
        <v>127</v>
      </c>
      <c r="C24" s="76" t="s">
        <v>119</v>
      </c>
      <c r="D24" s="90" t="s">
        <v>119</v>
      </c>
      <c r="E24" s="76" t="s">
        <v>119</v>
      </c>
      <c r="F24" s="90" t="s">
        <v>119</v>
      </c>
      <c r="G24" s="18">
        <v>0.13100000000000001</v>
      </c>
      <c r="H24" s="90" t="s">
        <v>119</v>
      </c>
      <c r="I24" s="18">
        <v>0.19900000000000001</v>
      </c>
      <c r="J24" s="14">
        <v>0.13900000000000001</v>
      </c>
      <c r="K24" s="32">
        <v>0.28999999999999998</v>
      </c>
      <c r="L24">
        <v>0.20399999999999999</v>
      </c>
    </row>
    <row r="25" spans="1:12" x14ac:dyDescent="0.25">
      <c r="A25" s="41" t="s">
        <v>120</v>
      </c>
      <c r="B25" s="42" t="s">
        <v>127</v>
      </c>
      <c r="C25" s="76" t="s">
        <v>119</v>
      </c>
      <c r="D25" s="90" t="s">
        <v>119</v>
      </c>
      <c r="E25" s="18">
        <v>0.16300000000000001</v>
      </c>
      <c r="F25" s="14">
        <v>0.114</v>
      </c>
      <c r="G25" s="18">
        <v>0.25800000000000001</v>
      </c>
      <c r="H25" s="14">
        <v>0.18099999999999999</v>
      </c>
      <c r="I25" s="18">
        <v>0.39200000000000002</v>
      </c>
      <c r="J25" s="14">
        <v>0.27500000000000002</v>
      </c>
      <c r="K25">
        <v>0.57199999999999995</v>
      </c>
      <c r="L25">
        <v>0.40200000000000002</v>
      </c>
    </row>
    <row r="26" spans="1:12" x14ac:dyDescent="0.25">
      <c r="A26" s="44" t="s">
        <v>122</v>
      </c>
      <c r="B26" s="42" t="s">
        <v>127</v>
      </c>
      <c r="C26" s="77">
        <v>0.22</v>
      </c>
      <c r="D26" s="14">
        <v>0.153</v>
      </c>
      <c r="E26" s="18">
        <v>0.36899999999999999</v>
      </c>
      <c r="F26" s="14">
        <v>0.25800000000000001</v>
      </c>
      <c r="G26" s="18">
        <v>0.58399999999999996</v>
      </c>
      <c r="H26" s="14">
        <v>0.40899999999999997</v>
      </c>
      <c r="I26" s="18">
        <v>0.88400000000000001</v>
      </c>
      <c r="J26" s="14">
        <v>0.621</v>
      </c>
      <c r="K26">
        <v>1.29</v>
      </c>
      <c r="L26">
        <v>0.90700000000000003</v>
      </c>
    </row>
    <row r="27" spans="1:12" x14ac:dyDescent="0.25">
      <c r="A27" s="44" t="s">
        <v>128</v>
      </c>
      <c r="B27" s="42" t="s">
        <v>127</v>
      </c>
      <c r="C27" s="18">
        <v>0.434</v>
      </c>
      <c r="D27" s="14">
        <v>0.30299999999999999</v>
      </c>
      <c r="E27" s="18">
        <v>0.72499999999999998</v>
      </c>
      <c r="F27" s="14">
        <v>0.50700000000000001</v>
      </c>
      <c r="G27" s="18">
        <v>1.1499999999999999</v>
      </c>
      <c r="H27" s="14">
        <v>0.80500000000000005</v>
      </c>
      <c r="I27" s="18">
        <v>1.73</v>
      </c>
      <c r="J27" s="14">
        <v>1.22</v>
      </c>
      <c r="K27">
        <v>2.5299999999999998</v>
      </c>
      <c r="L27">
        <v>1.78</v>
      </c>
    </row>
    <row r="28" spans="1:12" x14ac:dyDescent="0.25">
      <c r="A28" s="44" t="s">
        <v>129</v>
      </c>
      <c r="B28" s="42" t="s">
        <v>127</v>
      </c>
      <c r="C28" s="18">
        <v>0.93500000000000005</v>
      </c>
      <c r="D28" s="14">
        <v>0.65400000000000003</v>
      </c>
      <c r="E28" s="18">
        <v>1.56</v>
      </c>
      <c r="F28" s="14">
        <v>1.0900000000000001</v>
      </c>
      <c r="G28" s="18">
        <v>2.46</v>
      </c>
      <c r="H28" s="14">
        <v>1.73</v>
      </c>
      <c r="I28" s="18">
        <v>3.72</v>
      </c>
      <c r="J28" s="14">
        <v>2.62</v>
      </c>
      <c r="K28">
        <v>5.41</v>
      </c>
      <c r="L28">
        <v>3.82</v>
      </c>
    </row>
    <row r="29" spans="1:12" x14ac:dyDescent="0.25">
      <c r="A29" s="44" t="s">
        <v>130</v>
      </c>
      <c r="B29" s="42" t="s">
        <v>127</v>
      </c>
      <c r="C29" s="18">
        <v>1.43</v>
      </c>
      <c r="D29" s="43">
        <v>1</v>
      </c>
      <c r="E29" s="18">
        <v>2.38</v>
      </c>
      <c r="F29" s="14">
        <v>1.67</v>
      </c>
      <c r="G29" s="18">
        <v>3.76</v>
      </c>
      <c r="H29" s="14">
        <v>2.64</v>
      </c>
      <c r="I29" s="18">
        <v>5.67</v>
      </c>
      <c r="J29" s="43">
        <v>4</v>
      </c>
      <c r="K29">
        <v>8.25</v>
      </c>
      <c r="L29">
        <v>5.82</v>
      </c>
    </row>
    <row r="30" spans="1:12" x14ac:dyDescent="0.25">
      <c r="A30" s="44" t="s">
        <v>131</v>
      </c>
      <c r="B30" s="42" t="s">
        <v>132</v>
      </c>
      <c r="C30" s="18">
        <v>3.33</v>
      </c>
      <c r="D30" s="14">
        <v>2.34</v>
      </c>
      <c r="E30" s="18">
        <v>5.54</v>
      </c>
      <c r="F30" s="43">
        <v>3.9</v>
      </c>
      <c r="G30" s="18">
        <v>8.73</v>
      </c>
      <c r="H30" s="14">
        <v>6.15</v>
      </c>
      <c r="I30" s="18">
        <v>13.2</v>
      </c>
      <c r="J30" s="14">
        <v>9.2899999999999991</v>
      </c>
      <c r="K30">
        <v>19.2</v>
      </c>
      <c r="L30">
        <v>13.5</v>
      </c>
    </row>
    <row r="31" spans="1:12" x14ac:dyDescent="0.25">
      <c r="A31" s="44" t="s">
        <v>133</v>
      </c>
      <c r="B31" s="42" t="s">
        <v>132</v>
      </c>
      <c r="C31" s="18">
        <v>5.32</v>
      </c>
      <c r="D31" s="14">
        <v>3.74</v>
      </c>
      <c r="E31" s="18">
        <v>8.84</v>
      </c>
      <c r="F31" s="14">
        <v>6.22</v>
      </c>
      <c r="G31" s="18">
        <v>13.9</v>
      </c>
      <c r="H31" s="14">
        <v>9.82</v>
      </c>
      <c r="I31" s="53">
        <v>21</v>
      </c>
      <c r="J31" s="14">
        <v>14.8</v>
      </c>
      <c r="K31">
        <v>30.6</v>
      </c>
      <c r="L31">
        <v>21.6</v>
      </c>
    </row>
    <row r="32" spans="1:12" x14ac:dyDescent="0.25">
      <c r="A32" s="44" t="s">
        <v>134</v>
      </c>
      <c r="B32" s="42" t="s">
        <v>132</v>
      </c>
      <c r="C32" s="18">
        <v>9.42</v>
      </c>
      <c r="D32" s="14">
        <v>6.62</v>
      </c>
      <c r="E32" s="18">
        <v>15.6</v>
      </c>
      <c r="F32" s="57">
        <v>11</v>
      </c>
      <c r="G32" s="18">
        <v>24.6</v>
      </c>
      <c r="H32" s="14">
        <v>17.399999999999999</v>
      </c>
      <c r="I32" s="18">
        <v>37.1</v>
      </c>
      <c r="J32" s="14">
        <v>26.2</v>
      </c>
      <c r="K32" s="36">
        <v>54</v>
      </c>
      <c r="L32">
        <v>38.1</v>
      </c>
    </row>
    <row r="33" spans="1:15" x14ac:dyDescent="0.25">
      <c r="A33" s="45" t="s">
        <v>135</v>
      </c>
      <c r="B33" s="46" t="s">
        <v>132</v>
      </c>
      <c r="C33" s="22">
        <v>19.2</v>
      </c>
      <c r="D33" s="19">
        <v>13.5</v>
      </c>
      <c r="E33" s="22">
        <v>31.9</v>
      </c>
      <c r="F33" s="19">
        <v>22.5</v>
      </c>
      <c r="G33" s="22">
        <v>50.2</v>
      </c>
      <c r="H33" s="19">
        <v>35.4</v>
      </c>
      <c r="I33" s="22">
        <v>75.599999999999994</v>
      </c>
      <c r="J33" s="19">
        <v>53.4</v>
      </c>
      <c r="K33" s="9">
        <v>110</v>
      </c>
      <c r="L33" s="9">
        <v>77.7</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253</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1.17</v>
      </c>
      <c r="E48" s="52">
        <v>1.1100000000000001</v>
      </c>
      <c r="F48" s="52">
        <v>1.04</v>
      </c>
      <c r="G48" s="52">
        <v>0.96</v>
      </c>
      <c r="H48" s="52">
        <v>0.89</v>
      </c>
      <c r="I48" s="52">
        <v>0.81</v>
      </c>
      <c r="J48" s="52">
        <v>0.73</v>
      </c>
      <c r="K48" s="51"/>
      <c r="L48" s="51"/>
      <c r="M48" s="49"/>
      <c r="N48" s="49"/>
      <c r="O48" s="49"/>
    </row>
    <row r="51" spans="1:12" ht="18.75" x14ac:dyDescent="0.3">
      <c r="A51" s="1" t="s">
        <v>20</v>
      </c>
    </row>
    <row r="53" spans="1:12" x14ac:dyDescent="0.25">
      <c r="A53" s="2" t="s">
        <v>604</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254</v>
      </c>
      <c r="D58" s="87" t="s">
        <v>255</v>
      </c>
      <c r="E58" s="86" t="s">
        <v>256</v>
      </c>
      <c r="F58" s="87" t="s">
        <v>257</v>
      </c>
      <c r="G58" s="86" t="s">
        <v>258</v>
      </c>
      <c r="H58" s="87" t="s">
        <v>259</v>
      </c>
      <c r="I58" s="86" t="s">
        <v>260</v>
      </c>
      <c r="J58" s="87" t="s">
        <v>261</v>
      </c>
      <c r="K58" s="86" t="s">
        <v>262</v>
      </c>
      <c r="L58" s="88" t="s">
        <v>263</v>
      </c>
    </row>
    <row r="59" spans="1:12" x14ac:dyDescent="0.25">
      <c r="A59" s="247" t="s">
        <v>152</v>
      </c>
      <c r="B59" s="248"/>
      <c r="C59" s="72" t="s">
        <v>119</v>
      </c>
      <c r="D59" s="89" t="s">
        <v>119</v>
      </c>
      <c r="E59" s="33">
        <v>0.13500000000000001</v>
      </c>
      <c r="F59" s="89" t="s">
        <v>119</v>
      </c>
      <c r="G59" s="33">
        <v>0.21199999999999999</v>
      </c>
      <c r="H59" s="12">
        <v>0.14299999999999999</v>
      </c>
      <c r="I59" s="33">
        <v>0.38700000000000001</v>
      </c>
      <c r="J59" s="12">
        <v>0.26300000000000001</v>
      </c>
      <c r="K59">
        <v>0.55400000000000005</v>
      </c>
      <c r="L59">
        <v>0.378</v>
      </c>
    </row>
    <row r="60" spans="1:12" x14ac:dyDescent="0.25">
      <c r="A60" s="242" t="s">
        <v>153</v>
      </c>
      <c r="B60" s="243"/>
      <c r="C60" s="18">
        <v>0.20399999999999999</v>
      </c>
      <c r="D60" s="14">
        <v>0.13800000000000001</v>
      </c>
      <c r="E60" s="18">
        <v>0.33600000000000002</v>
      </c>
      <c r="F60" s="14">
        <v>0.22800000000000001</v>
      </c>
      <c r="G60" s="18">
        <v>0.52600000000000002</v>
      </c>
      <c r="H60" s="14">
        <v>0.35699999999999998</v>
      </c>
      <c r="I60" s="18">
        <v>0.95699999999999996</v>
      </c>
      <c r="J60" s="14">
        <v>0.65200000000000002</v>
      </c>
      <c r="K60">
        <v>1.37</v>
      </c>
      <c r="L60">
        <v>0.93500000000000005</v>
      </c>
    </row>
    <row r="61" spans="1:12" x14ac:dyDescent="0.25">
      <c r="A61" s="242" t="s">
        <v>154</v>
      </c>
      <c r="B61" s="243"/>
      <c r="C61" s="18">
        <v>0.373</v>
      </c>
      <c r="D61" s="14">
        <v>0.253</v>
      </c>
      <c r="E61" s="18">
        <v>0.61199999999999999</v>
      </c>
      <c r="F61" s="14">
        <v>0.41599999999999998</v>
      </c>
      <c r="G61" s="18">
        <v>0.95699999999999996</v>
      </c>
      <c r="H61" s="14">
        <v>0.65200000000000002</v>
      </c>
      <c r="I61" s="18">
        <v>1.74</v>
      </c>
      <c r="J61" s="14">
        <v>1.19</v>
      </c>
      <c r="K61">
        <v>2.48</v>
      </c>
      <c r="L61" s="34">
        <v>1.7</v>
      </c>
    </row>
    <row r="62" spans="1:12" x14ac:dyDescent="0.25">
      <c r="A62" s="242" t="s">
        <v>155</v>
      </c>
      <c r="B62" s="243"/>
      <c r="C62" s="77">
        <v>0.64</v>
      </c>
      <c r="D62" s="14">
        <v>0.435</v>
      </c>
      <c r="E62" s="18">
        <v>1.05</v>
      </c>
      <c r="F62" s="14">
        <v>0.71299999999999997</v>
      </c>
      <c r="G62" s="18">
        <v>1.64</v>
      </c>
      <c r="H62" s="14">
        <v>1.1200000000000001</v>
      </c>
      <c r="I62" s="18">
        <v>2.96</v>
      </c>
      <c r="J62" s="14">
        <v>2.0299999999999998</v>
      </c>
      <c r="K62">
        <v>4.2300000000000004</v>
      </c>
      <c r="L62" s="34">
        <v>2.9</v>
      </c>
    </row>
    <row r="63" spans="1:12" x14ac:dyDescent="0.25">
      <c r="A63" s="242" t="s">
        <v>156</v>
      </c>
      <c r="B63" s="243"/>
      <c r="C63" s="35">
        <v>1</v>
      </c>
      <c r="D63" s="14">
        <v>0.67700000000000005</v>
      </c>
      <c r="E63" s="18">
        <v>1.63</v>
      </c>
      <c r="F63" s="14">
        <v>1.1100000000000001</v>
      </c>
      <c r="G63" s="18">
        <v>2.54</v>
      </c>
      <c r="H63" s="14">
        <v>1.73</v>
      </c>
      <c r="I63" s="18">
        <v>4.59</v>
      </c>
      <c r="J63" s="14">
        <v>3.14</v>
      </c>
      <c r="K63">
        <v>6.54</v>
      </c>
      <c r="L63">
        <v>4.49</v>
      </c>
    </row>
    <row r="64" spans="1:12" x14ac:dyDescent="0.25">
      <c r="A64" s="242" t="s">
        <v>100</v>
      </c>
      <c r="B64" s="243"/>
      <c r="C64" s="18">
        <v>2.0299999999999998</v>
      </c>
      <c r="D64" s="14">
        <v>1.39</v>
      </c>
      <c r="E64" s="18">
        <v>3.32</v>
      </c>
      <c r="F64" s="14">
        <v>2.27</v>
      </c>
      <c r="G64" s="18">
        <v>5.16</v>
      </c>
      <c r="H64" s="14">
        <v>3.53</v>
      </c>
      <c r="I64" s="18">
        <v>9.31</v>
      </c>
      <c r="J64" s="14">
        <v>6.39</v>
      </c>
      <c r="K64">
        <v>13.3</v>
      </c>
      <c r="L64">
        <v>9.1199999999999992</v>
      </c>
    </row>
    <row r="65" spans="1:12" x14ac:dyDescent="0.25">
      <c r="A65" s="242" t="s">
        <v>101</v>
      </c>
      <c r="B65" s="243"/>
      <c r="C65" s="18">
        <v>3.57</v>
      </c>
      <c r="D65" s="14">
        <v>2.44</v>
      </c>
      <c r="E65" s="18">
        <v>5.81</v>
      </c>
      <c r="F65" s="14">
        <v>3.97</v>
      </c>
      <c r="G65" s="18">
        <v>9.02</v>
      </c>
      <c r="H65" s="14">
        <v>6.19</v>
      </c>
      <c r="I65" s="18">
        <v>16.2</v>
      </c>
      <c r="J65" s="14">
        <v>11.2</v>
      </c>
      <c r="K65">
        <v>23.1</v>
      </c>
      <c r="L65">
        <v>15.9</v>
      </c>
    </row>
    <row r="66" spans="1:12" x14ac:dyDescent="0.25">
      <c r="A66" s="242" t="s">
        <v>102</v>
      </c>
      <c r="B66" s="243"/>
      <c r="C66" s="18">
        <v>5.67</v>
      </c>
      <c r="D66" s="14">
        <v>3.88</v>
      </c>
      <c r="E66" s="18">
        <v>9.2200000000000006</v>
      </c>
      <c r="F66" s="14">
        <v>6.31</v>
      </c>
      <c r="G66" s="18">
        <v>14.3</v>
      </c>
      <c r="H66" s="14">
        <v>9.82</v>
      </c>
      <c r="I66" s="18">
        <v>25.7</v>
      </c>
      <c r="J66" s="14">
        <v>17.7</v>
      </c>
      <c r="K66">
        <v>36.5</v>
      </c>
      <c r="L66">
        <v>25.2</v>
      </c>
    </row>
    <row r="67" spans="1:12" x14ac:dyDescent="0.25">
      <c r="A67" s="242" t="s">
        <v>103</v>
      </c>
      <c r="B67" s="243"/>
      <c r="C67" s="18">
        <v>11.8</v>
      </c>
      <c r="D67" s="14">
        <v>8.11</v>
      </c>
      <c r="E67" s="18">
        <v>19.2</v>
      </c>
      <c r="F67" s="14">
        <v>13.2</v>
      </c>
      <c r="G67" s="18">
        <v>29.7</v>
      </c>
      <c r="H67" s="14">
        <v>20.5</v>
      </c>
      <c r="I67" s="18">
        <v>53.4</v>
      </c>
      <c r="J67" s="14">
        <v>36.799999999999997</v>
      </c>
      <c r="K67">
        <v>75.7</v>
      </c>
      <c r="L67">
        <v>52.3</v>
      </c>
    </row>
    <row r="68" spans="1:12" x14ac:dyDescent="0.25">
      <c r="A68" s="242" t="s">
        <v>104</v>
      </c>
      <c r="B68" s="243"/>
      <c r="C68" s="53">
        <v>21</v>
      </c>
      <c r="D68" s="14">
        <v>14.4</v>
      </c>
      <c r="E68" s="18">
        <v>34.1</v>
      </c>
      <c r="F68" s="14">
        <v>23.4</v>
      </c>
      <c r="G68" s="18">
        <v>52.7</v>
      </c>
      <c r="H68" s="14">
        <v>36.299999999999997</v>
      </c>
      <c r="I68" s="18">
        <v>94.3</v>
      </c>
      <c r="J68" s="14">
        <v>65.099999999999994</v>
      </c>
      <c r="K68">
        <v>134</v>
      </c>
      <c r="L68">
        <v>92.5</v>
      </c>
    </row>
    <row r="69" spans="1:12" x14ac:dyDescent="0.25">
      <c r="A69" s="242" t="s">
        <v>105</v>
      </c>
      <c r="B69" s="243"/>
      <c r="C69" s="18">
        <v>33.700000000000003</v>
      </c>
      <c r="D69" s="14">
        <v>23.1</v>
      </c>
      <c r="E69" s="18">
        <v>54.5</v>
      </c>
      <c r="F69" s="14">
        <v>37.5</v>
      </c>
      <c r="G69" s="18">
        <v>84.2</v>
      </c>
      <c r="H69" s="57">
        <v>58</v>
      </c>
      <c r="I69" s="18">
        <v>151</v>
      </c>
      <c r="J69" s="14">
        <v>104</v>
      </c>
      <c r="K69">
        <v>213</v>
      </c>
      <c r="L69">
        <v>148</v>
      </c>
    </row>
    <row r="70" spans="1:12" x14ac:dyDescent="0.25">
      <c r="A70" s="242" t="s">
        <v>106</v>
      </c>
      <c r="B70" s="243"/>
      <c r="C70" s="18">
        <v>49.3</v>
      </c>
      <c r="D70" s="14">
        <v>34.5</v>
      </c>
      <c r="E70" s="18">
        <v>80.2</v>
      </c>
      <c r="F70" s="14">
        <v>55.9</v>
      </c>
      <c r="G70" s="18">
        <v>125</v>
      </c>
      <c r="H70" s="14">
        <v>86.4</v>
      </c>
      <c r="I70" s="18">
        <v>224</v>
      </c>
      <c r="J70" s="14">
        <v>155</v>
      </c>
      <c r="K70">
        <v>317</v>
      </c>
      <c r="L70">
        <v>219</v>
      </c>
    </row>
    <row r="71" spans="1:12" x14ac:dyDescent="0.25">
      <c r="A71" s="237" t="s">
        <v>107</v>
      </c>
      <c r="B71" s="238"/>
      <c r="C71" s="18">
        <v>64.099999999999994</v>
      </c>
      <c r="D71" s="14">
        <v>48.8</v>
      </c>
      <c r="E71" s="18">
        <v>104</v>
      </c>
      <c r="F71" s="57">
        <v>79</v>
      </c>
      <c r="G71" s="18">
        <v>163</v>
      </c>
      <c r="H71" s="14">
        <v>122</v>
      </c>
      <c r="I71" s="18">
        <v>299</v>
      </c>
      <c r="J71" s="14">
        <v>218</v>
      </c>
      <c r="K71">
        <v>432</v>
      </c>
      <c r="L71">
        <v>310</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0.16500000000000001</v>
      </c>
      <c r="D74" s="14">
        <v>0.114</v>
      </c>
      <c r="E74" s="18">
        <v>0.26500000000000001</v>
      </c>
      <c r="F74" s="14">
        <v>0.184</v>
      </c>
      <c r="G74" s="18">
        <v>0.40500000000000003</v>
      </c>
      <c r="H74" s="14">
        <v>0.28199999999999997</v>
      </c>
      <c r="I74" s="18">
        <v>0.71299999999999997</v>
      </c>
      <c r="J74" s="14">
        <v>0.499</v>
      </c>
      <c r="K74" s="34">
        <v>1</v>
      </c>
      <c r="L74">
        <v>0.70099999999999996</v>
      </c>
    </row>
    <row r="75" spans="1:12" x14ac:dyDescent="0.25">
      <c r="A75" s="44" t="s">
        <v>153</v>
      </c>
      <c r="B75" s="42" t="s">
        <v>127</v>
      </c>
      <c r="C75" s="18">
        <v>0.32800000000000001</v>
      </c>
      <c r="D75" s="14">
        <v>0.22800000000000001</v>
      </c>
      <c r="E75" s="18">
        <v>0.52500000000000002</v>
      </c>
      <c r="F75" s="14">
        <v>0.36499999999999999</v>
      </c>
      <c r="G75" s="77">
        <v>0.8</v>
      </c>
      <c r="H75" s="14">
        <v>0.55900000000000005</v>
      </c>
      <c r="I75" s="18">
        <v>1.41</v>
      </c>
      <c r="J75" s="14">
        <v>0.98599999999999999</v>
      </c>
      <c r="K75">
        <v>1.97</v>
      </c>
      <c r="L75">
        <v>1.38</v>
      </c>
    </row>
    <row r="76" spans="1:12" x14ac:dyDescent="0.25">
      <c r="A76" s="44" t="s">
        <v>155</v>
      </c>
      <c r="B76" s="42" t="s">
        <v>127</v>
      </c>
      <c r="C76" s="18">
        <v>0.746</v>
      </c>
      <c r="D76" s="14">
        <v>0.51900000000000002</v>
      </c>
      <c r="E76" s="18">
        <v>1.19</v>
      </c>
      <c r="F76" s="14">
        <v>0.83</v>
      </c>
      <c r="G76" s="18">
        <v>1.81</v>
      </c>
      <c r="H76" s="14">
        <v>1.27</v>
      </c>
      <c r="I76" s="18">
        <v>3.17</v>
      </c>
      <c r="J76" s="14">
        <v>2.23</v>
      </c>
      <c r="K76">
        <v>4.4400000000000004</v>
      </c>
      <c r="L76">
        <v>3.12</v>
      </c>
    </row>
    <row r="77" spans="1:12" x14ac:dyDescent="0.25">
      <c r="A77" s="44" t="s">
        <v>158</v>
      </c>
      <c r="B77" s="42" t="s">
        <v>127</v>
      </c>
      <c r="C77" s="18">
        <v>1.47</v>
      </c>
      <c r="D77" s="14">
        <v>1.02</v>
      </c>
      <c r="E77" s="18">
        <v>2.34</v>
      </c>
      <c r="F77" s="14">
        <v>1.63</v>
      </c>
      <c r="G77" s="18">
        <v>3.55</v>
      </c>
      <c r="H77" s="14">
        <v>2.4900000000000002</v>
      </c>
      <c r="I77" s="18">
        <v>6.22</v>
      </c>
      <c r="J77" s="14">
        <v>4.38</v>
      </c>
      <c r="K77" s="34">
        <v>8.6999999999999993</v>
      </c>
      <c r="L77">
        <v>6.13</v>
      </c>
    </row>
    <row r="78" spans="1:12" x14ac:dyDescent="0.25">
      <c r="A78" s="44" t="s">
        <v>159</v>
      </c>
      <c r="B78" s="42" t="s">
        <v>127</v>
      </c>
      <c r="C78" s="18">
        <v>3.17</v>
      </c>
      <c r="D78" s="14">
        <v>2.21</v>
      </c>
      <c r="E78" s="18">
        <v>5.03</v>
      </c>
      <c r="F78" s="14">
        <v>3.52</v>
      </c>
      <c r="G78" s="18">
        <v>7.64</v>
      </c>
      <c r="H78" s="14">
        <v>5.36</v>
      </c>
      <c r="I78" s="18">
        <v>13.3</v>
      </c>
      <c r="J78" s="43">
        <v>9.4</v>
      </c>
      <c r="K78">
        <v>18.7</v>
      </c>
      <c r="L78">
        <v>13.2</v>
      </c>
    </row>
    <row r="79" spans="1:12" x14ac:dyDescent="0.25">
      <c r="A79" s="44" t="s">
        <v>160</v>
      </c>
      <c r="B79" s="42" t="s">
        <v>127</v>
      </c>
      <c r="C79" s="18">
        <v>4.84</v>
      </c>
      <c r="D79" s="14">
        <v>3.38</v>
      </c>
      <c r="E79" s="18">
        <v>7.68</v>
      </c>
      <c r="F79" s="14">
        <v>5.39</v>
      </c>
      <c r="G79" s="18">
        <v>11.7</v>
      </c>
      <c r="H79" s="14">
        <v>8.19</v>
      </c>
      <c r="I79" s="18">
        <v>20.399999999999999</v>
      </c>
      <c r="J79" s="14">
        <v>14.3</v>
      </c>
      <c r="K79">
        <v>28.4</v>
      </c>
      <c r="L79">
        <v>20.100000000000001</v>
      </c>
    </row>
    <row r="80" spans="1:12" x14ac:dyDescent="0.25">
      <c r="A80" s="44" t="s">
        <v>161</v>
      </c>
      <c r="B80" s="42" t="s">
        <v>132</v>
      </c>
      <c r="C80" s="18">
        <v>11.3</v>
      </c>
      <c r="D80" s="14">
        <v>7.91</v>
      </c>
      <c r="E80" s="18">
        <v>17.899999999999999</v>
      </c>
      <c r="F80" s="14">
        <v>12.6</v>
      </c>
      <c r="G80" s="18">
        <v>27.1</v>
      </c>
      <c r="H80" s="14">
        <v>19.100000000000001</v>
      </c>
      <c r="I80" s="18">
        <v>47.3</v>
      </c>
      <c r="J80" s="14">
        <v>33.299999999999997</v>
      </c>
      <c r="K80">
        <v>66.099999999999994</v>
      </c>
      <c r="L80">
        <v>46.6</v>
      </c>
    </row>
    <row r="81" spans="1:12" x14ac:dyDescent="0.25">
      <c r="A81" s="44" t="s">
        <v>162</v>
      </c>
      <c r="B81" s="42" t="s">
        <v>132</v>
      </c>
      <c r="C81" s="53">
        <v>18</v>
      </c>
      <c r="D81" s="14">
        <v>12.6</v>
      </c>
      <c r="E81" s="18">
        <v>28.5</v>
      </c>
      <c r="F81" s="14">
        <v>20.100000000000001</v>
      </c>
      <c r="G81" s="18">
        <v>43.2</v>
      </c>
      <c r="H81" s="14">
        <v>30.5</v>
      </c>
      <c r="I81" s="18">
        <v>75.400000000000006</v>
      </c>
      <c r="J81" s="14">
        <v>53.2</v>
      </c>
      <c r="K81">
        <v>105</v>
      </c>
      <c r="L81">
        <v>74.3</v>
      </c>
    </row>
    <row r="82" spans="1:12" x14ac:dyDescent="0.25">
      <c r="A82" s="44" t="s">
        <v>163</v>
      </c>
      <c r="B82" s="42" t="s">
        <v>132</v>
      </c>
      <c r="C82" s="18">
        <v>31.9</v>
      </c>
      <c r="D82" s="14">
        <v>22.4</v>
      </c>
      <c r="E82" s="18">
        <v>50.5</v>
      </c>
      <c r="F82" s="14">
        <v>35.5</v>
      </c>
      <c r="G82" s="18">
        <v>76.5</v>
      </c>
      <c r="H82" s="14">
        <v>53.9</v>
      </c>
      <c r="I82" s="18">
        <v>133</v>
      </c>
      <c r="J82" s="14">
        <v>94.1</v>
      </c>
      <c r="K82">
        <v>186</v>
      </c>
      <c r="L82">
        <v>131</v>
      </c>
    </row>
    <row r="83" spans="1:12" x14ac:dyDescent="0.25">
      <c r="A83" s="45" t="s">
        <v>164</v>
      </c>
      <c r="B83" s="46" t="s">
        <v>132</v>
      </c>
      <c r="C83" s="22">
        <v>65.2</v>
      </c>
      <c r="D83" s="19">
        <v>45.8</v>
      </c>
      <c r="E83" s="22">
        <v>103</v>
      </c>
      <c r="F83" s="19">
        <v>72.5</v>
      </c>
      <c r="G83" s="22">
        <v>156</v>
      </c>
      <c r="H83" s="19">
        <v>110</v>
      </c>
      <c r="I83" s="22">
        <v>217</v>
      </c>
      <c r="J83" s="19">
        <v>192</v>
      </c>
      <c r="K83" s="22">
        <v>379</v>
      </c>
      <c r="L83" s="9">
        <v>268</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1.19</v>
      </c>
      <c r="E98" s="52">
        <v>1.1299999999999999</v>
      </c>
      <c r="F98" s="52">
        <v>1.06</v>
      </c>
      <c r="G98" s="52">
        <v>0.93</v>
      </c>
      <c r="H98" s="52">
        <v>0.87</v>
      </c>
      <c r="I98" s="52">
        <v>0.8</v>
      </c>
      <c r="J98" s="52">
        <v>0.72</v>
      </c>
      <c r="K98" s="51"/>
      <c r="L98" s="51"/>
    </row>
  </sheetData>
  <mergeCells count="50">
    <mergeCell ref="A69:B69"/>
    <mergeCell ref="A70:B70"/>
    <mergeCell ref="A71:B71"/>
    <mergeCell ref="A72:B72"/>
    <mergeCell ref="D96:J96"/>
    <mergeCell ref="A68:B68"/>
    <mergeCell ref="A57:B57"/>
    <mergeCell ref="A58:B58"/>
    <mergeCell ref="A59:B59"/>
    <mergeCell ref="A60:B60"/>
    <mergeCell ref="A61:B61"/>
    <mergeCell ref="A62:B62"/>
    <mergeCell ref="A63:B63"/>
    <mergeCell ref="A64:B64"/>
    <mergeCell ref="A65:B65"/>
    <mergeCell ref="A66:B66"/>
    <mergeCell ref="A67:B67"/>
    <mergeCell ref="K56:L56"/>
    <mergeCell ref="A19:B19"/>
    <mergeCell ref="A20:B20"/>
    <mergeCell ref="A21:B21"/>
    <mergeCell ref="A22:B22"/>
    <mergeCell ref="D46:J46"/>
    <mergeCell ref="A55:B55"/>
    <mergeCell ref="C55:L55"/>
    <mergeCell ref="A56:B56"/>
    <mergeCell ref="C56:D56"/>
    <mergeCell ref="E56:F56"/>
    <mergeCell ref="G56:H56"/>
    <mergeCell ref="I56:J56"/>
    <mergeCell ref="A18:B18"/>
    <mergeCell ref="A7:B7"/>
    <mergeCell ref="A8:B8"/>
    <mergeCell ref="A9:B9"/>
    <mergeCell ref="A10:B10"/>
    <mergeCell ref="A11:B11"/>
    <mergeCell ref="A12:B12"/>
    <mergeCell ref="A13:B13"/>
    <mergeCell ref="A14:B14"/>
    <mergeCell ref="A15:B15"/>
    <mergeCell ref="A16:B16"/>
    <mergeCell ref="A17:B17"/>
    <mergeCell ref="A5:B5"/>
    <mergeCell ref="C5:L5"/>
    <mergeCell ref="A6:B6"/>
    <mergeCell ref="C6:D6"/>
    <mergeCell ref="E6:F6"/>
    <mergeCell ref="G6:H6"/>
    <mergeCell ref="I6:J6"/>
    <mergeCell ref="K6:L6"/>
  </mergeCells>
  <pageMargins left="0.7" right="0.7" top="0.75" bottom="0.75" header="0.3" footer="0.3"/>
  <ignoredErrors>
    <ignoredError sqref="A14:B21 B24:B33 A27:A33 B74:B83" numberStoredAsText="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26" sqref="N26"/>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605</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-20</v>
      </c>
      <c r="D6" s="240"/>
      <c r="E6" s="268">
        <v>-10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264</v>
      </c>
      <c r="D8" s="87" t="s">
        <v>265</v>
      </c>
      <c r="E8" s="86" t="s">
        <v>266</v>
      </c>
      <c r="F8" s="87" t="s">
        <v>267</v>
      </c>
      <c r="G8" s="86" t="s">
        <v>268</v>
      </c>
      <c r="H8" s="87" t="s">
        <v>269</v>
      </c>
      <c r="I8" s="86" t="s">
        <v>270</v>
      </c>
      <c r="J8" s="87" t="s">
        <v>271</v>
      </c>
      <c r="K8" s="86" t="s">
        <v>272</v>
      </c>
      <c r="L8" s="88" t="s">
        <v>273</v>
      </c>
    </row>
    <row r="9" spans="1:15" x14ac:dyDescent="0.25">
      <c r="A9" s="265" t="s">
        <v>118</v>
      </c>
      <c r="B9" s="248"/>
      <c r="C9" s="33">
        <v>0.105</v>
      </c>
      <c r="D9" s="89" t="s">
        <v>119</v>
      </c>
      <c r="E9" s="33">
        <v>0.13100000000000001</v>
      </c>
      <c r="F9" s="89" t="s">
        <v>119</v>
      </c>
      <c r="G9" s="33">
        <v>0.161</v>
      </c>
      <c r="H9" s="68">
        <v>0.11</v>
      </c>
      <c r="I9" s="33">
        <v>0.23799999999999999</v>
      </c>
      <c r="J9" s="12">
        <v>0.16200000000000001</v>
      </c>
      <c r="K9" s="32">
        <v>0.34</v>
      </c>
      <c r="L9">
        <v>0.23200000000000001</v>
      </c>
    </row>
    <row r="10" spans="1:15" x14ac:dyDescent="0.25">
      <c r="A10" s="263" t="s">
        <v>120</v>
      </c>
      <c r="B10" s="243"/>
      <c r="C10" s="77">
        <v>0.26</v>
      </c>
      <c r="D10" s="14">
        <v>0.17699999999999999</v>
      </c>
      <c r="E10" s="18">
        <v>0.32400000000000001</v>
      </c>
      <c r="F10" s="14">
        <v>0.221</v>
      </c>
      <c r="G10" s="77">
        <v>0.4</v>
      </c>
      <c r="H10" s="14">
        <v>0.27200000000000002</v>
      </c>
      <c r="I10" s="18">
        <v>0.58899999999999997</v>
      </c>
      <c r="J10" s="14">
        <v>0.40200000000000002</v>
      </c>
      <c r="K10">
        <v>0.83799999999999997</v>
      </c>
      <c r="L10">
        <v>0.57299999999999995</v>
      </c>
    </row>
    <row r="11" spans="1:15" x14ac:dyDescent="0.25">
      <c r="A11" s="263" t="s">
        <v>121</v>
      </c>
      <c r="B11" s="243"/>
      <c r="C11" s="18">
        <v>0.47299999999999998</v>
      </c>
      <c r="D11" s="14">
        <v>0.32200000000000001</v>
      </c>
      <c r="E11" s="77">
        <v>0.59</v>
      </c>
      <c r="F11" s="14">
        <v>0.40200000000000002</v>
      </c>
      <c r="G11" s="18">
        <v>0.72599999999999998</v>
      </c>
      <c r="H11" s="14">
        <v>0.496</v>
      </c>
      <c r="I11" s="18">
        <v>1.07</v>
      </c>
      <c r="J11" s="14">
        <v>0.73099999999999998</v>
      </c>
      <c r="K11">
        <v>1.52</v>
      </c>
      <c r="L11">
        <v>1.04</v>
      </c>
    </row>
    <row r="12" spans="1:15" x14ac:dyDescent="0.25">
      <c r="A12" s="242" t="s">
        <v>122</v>
      </c>
      <c r="B12" s="243"/>
      <c r="C12" s="18">
        <v>0.81</v>
      </c>
      <c r="D12" s="14">
        <v>0.55200000000000005</v>
      </c>
      <c r="E12" s="18">
        <v>1.01</v>
      </c>
      <c r="F12" s="14">
        <v>0.68799999999999994</v>
      </c>
      <c r="G12" s="18">
        <v>1.24</v>
      </c>
      <c r="H12" s="14">
        <v>0.84799999999999998</v>
      </c>
      <c r="I12" s="18">
        <v>1.82</v>
      </c>
      <c r="J12" s="14">
        <v>1.25</v>
      </c>
      <c r="K12">
        <v>2.58</v>
      </c>
      <c r="L12">
        <v>1.77</v>
      </c>
    </row>
    <row r="13" spans="1:15" x14ac:dyDescent="0.25">
      <c r="A13" s="263" t="s">
        <v>123</v>
      </c>
      <c r="B13" s="243"/>
      <c r="C13" s="18">
        <v>1.26</v>
      </c>
      <c r="D13" s="14">
        <v>0.85799999999999998</v>
      </c>
      <c r="E13" s="18">
        <v>1.56</v>
      </c>
      <c r="F13" s="14">
        <v>1.07</v>
      </c>
      <c r="G13" s="18">
        <v>1.92</v>
      </c>
      <c r="H13" s="14">
        <v>1.31</v>
      </c>
      <c r="I13" s="18">
        <v>2.82</v>
      </c>
      <c r="J13" s="14">
        <v>1.93</v>
      </c>
      <c r="K13">
        <v>3.99</v>
      </c>
      <c r="L13">
        <v>2.74</v>
      </c>
    </row>
    <row r="14" spans="1:15" x14ac:dyDescent="0.25">
      <c r="A14" s="263" t="s">
        <v>83</v>
      </c>
      <c r="B14" s="243"/>
      <c r="C14" s="18">
        <v>2.5499999999999998</v>
      </c>
      <c r="D14" s="14">
        <v>1.75</v>
      </c>
      <c r="E14" s="18">
        <v>3.17</v>
      </c>
      <c r="F14" s="14">
        <v>2.1800000000000002</v>
      </c>
      <c r="G14" s="35">
        <v>3.9</v>
      </c>
      <c r="H14" s="14">
        <v>2.68</v>
      </c>
      <c r="I14" s="18">
        <v>5.71</v>
      </c>
      <c r="J14" s="14">
        <v>3.93</v>
      </c>
      <c r="K14">
        <v>8.08</v>
      </c>
      <c r="L14">
        <v>5.57</v>
      </c>
    </row>
    <row r="15" spans="1:15" x14ac:dyDescent="0.25">
      <c r="A15" s="263" t="s">
        <v>84</v>
      </c>
      <c r="B15" s="243"/>
      <c r="C15" s="18">
        <v>4.47</v>
      </c>
      <c r="D15" s="14">
        <v>3.06</v>
      </c>
      <c r="E15" s="18">
        <v>5.55</v>
      </c>
      <c r="F15" s="14">
        <v>3.81</v>
      </c>
      <c r="G15" s="18">
        <v>6.81</v>
      </c>
      <c r="H15" s="14">
        <v>4.68</v>
      </c>
      <c r="I15" s="53">
        <v>10</v>
      </c>
      <c r="J15" s="14">
        <v>6.86</v>
      </c>
      <c r="K15">
        <v>14.1</v>
      </c>
      <c r="L15">
        <v>9.7100000000000009</v>
      </c>
    </row>
    <row r="16" spans="1:15" x14ac:dyDescent="0.25">
      <c r="A16" s="263" t="s">
        <v>85</v>
      </c>
      <c r="B16" s="243"/>
      <c r="C16" s="18">
        <v>7.08</v>
      </c>
      <c r="D16" s="14">
        <v>4.8600000000000003</v>
      </c>
      <c r="E16" s="18">
        <v>8.7799999999999994</v>
      </c>
      <c r="F16" s="14">
        <v>6.04</v>
      </c>
      <c r="G16" s="18">
        <v>10.8</v>
      </c>
      <c r="H16" s="14">
        <v>7.42</v>
      </c>
      <c r="I16" s="18">
        <v>15.8</v>
      </c>
      <c r="J16" s="14">
        <v>10.9</v>
      </c>
      <c r="K16">
        <v>22.2</v>
      </c>
      <c r="L16">
        <v>15.4</v>
      </c>
    </row>
    <row r="17" spans="1:12" x14ac:dyDescent="0.25">
      <c r="A17" s="263" t="s">
        <v>86</v>
      </c>
      <c r="B17" s="243"/>
      <c r="C17" s="18">
        <v>14.7</v>
      </c>
      <c r="D17" s="14">
        <v>10.1</v>
      </c>
      <c r="E17" s="18">
        <v>18.3</v>
      </c>
      <c r="F17" s="14">
        <v>12.6</v>
      </c>
      <c r="G17" s="18">
        <v>22.4</v>
      </c>
      <c r="H17" s="14">
        <v>15.4</v>
      </c>
      <c r="I17" s="18">
        <v>32.6</v>
      </c>
      <c r="J17" s="14">
        <v>22.6</v>
      </c>
      <c r="K17" s="36">
        <v>46</v>
      </c>
      <c r="L17">
        <v>31.9</v>
      </c>
    </row>
    <row r="18" spans="1:12" x14ac:dyDescent="0.25">
      <c r="A18" s="263" t="s">
        <v>87</v>
      </c>
      <c r="B18" s="243"/>
      <c r="C18" s="18">
        <v>24.5</v>
      </c>
      <c r="D18" s="57">
        <v>18</v>
      </c>
      <c r="E18" s="18">
        <v>30.5</v>
      </c>
      <c r="F18" s="14">
        <v>22.3</v>
      </c>
      <c r="G18" s="18">
        <v>37.700000000000003</v>
      </c>
      <c r="H18" s="14">
        <v>27.3</v>
      </c>
      <c r="I18" s="18">
        <v>56.2</v>
      </c>
      <c r="J18" s="14">
        <v>39.9</v>
      </c>
      <c r="K18">
        <v>81.2</v>
      </c>
      <c r="L18">
        <v>56.3</v>
      </c>
    </row>
    <row r="19" spans="1:12" x14ac:dyDescent="0.25">
      <c r="A19" s="263" t="s">
        <v>88</v>
      </c>
      <c r="B19" s="243"/>
      <c r="C19" s="18">
        <v>34.9</v>
      </c>
      <c r="D19" s="14">
        <v>28.7</v>
      </c>
      <c r="E19" s="18">
        <v>43.6</v>
      </c>
      <c r="F19" s="14">
        <v>35.6</v>
      </c>
      <c r="G19" s="18">
        <v>53.9</v>
      </c>
      <c r="H19" s="14">
        <v>43.7</v>
      </c>
      <c r="I19" s="18">
        <v>80.2</v>
      </c>
      <c r="J19" s="14">
        <v>63.7</v>
      </c>
      <c r="K19">
        <v>116</v>
      </c>
      <c r="L19">
        <v>89.8</v>
      </c>
    </row>
    <row r="20" spans="1:12" x14ac:dyDescent="0.25">
      <c r="A20" s="263" t="s">
        <v>89</v>
      </c>
      <c r="B20" s="243"/>
      <c r="C20" s="18">
        <v>47.3</v>
      </c>
      <c r="D20" s="14">
        <v>42.8</v>
      </c>
      <c r="E20" s="53">
        <v>59</v>
      </c>
      <c r="F20" s="57">
        <v>53</v>
      </c>
      <c r="G20" s="18">
        <v>72.900000000000006</v>
      </c>
      <c r="H20" s="57">
        <v>65</v>
      </c>
      <c r="I20" s="18">
        <v>108</v>
      </c>
      <c r="J20" s="14">
        <v>94.7</v>
      </c>
      <c r="K20">
        <v>157</v>
      </c>
      <c r="L20">
        <v>133</v>
      </c>
    </row>
    <row r="21" spans="1:12" x14ac:dyDescent="0.25">
      <c r="A21" s="264" t="s">
        <v>90</v>
      </c>
      <c r="B21" s="238"/>
      <c r="C21" s="18">
        <v>61.4</v>
      </c>
      <c r="D21" s="14">
        <v>60.5</v>
      </c>
      <c r="E21" s="18">
        <v>76.599999999999994</v>
      </c>
      <c r="F21" s="14">
        <v>74.900000000000006</v>
      </c>
      <c r="G21" s="18">
        <v>94.7</v>
      </c>
      <c r="H21" s="14">
        <v>91.7</v>
      </c>
      <c r="I21" s="18">
        <v>141</v>
      </c>
      <c r="J21" s="14">
        <v>134</v>
      </c>
      <c r="K21">
        <v>204</v>
      </c>
      <c r="L21">
        <v>188</v>
      </c>
    </row>
    <row r="22" spans="1:12" x14ac:dyDescent="0.25">
      <c r="A22" s="239" t="s">
        <v>124</v>
      </c>
      <c r="B22" s="240"/>
      <c r="C22" s="18"/>
    </row>
    <row r="23" spans="1:12" x14ac:dyDescent="0.25">
      <c r="A23" s="37" t="s">
        <v>125</v>
      </c>
      <c r="B23" s="140" t="s">
        <v>126</v>
      </c>
      <c r="C23" s="18"/>
    </row>
    <row r="24" spans="1:12" x14ac:dyDescent="0.25">
      <c r="A24" s="39" t="s">
        <v>118</v>
      </c>
      <c r="B24" s="40" t="s">
        <v>127</v>
      </c>
      <c r="C24" s="18">
        <v>0.20100000000000001</v>
      </c>
      <c r="D24" s="73">
        <v>0.14000000000000001</v>
      </c>
      <c r="E24" s="18">
        <v>0.247</v>
      </c>
      <c r="F24" s="14">
        <v>0.17299999999999999</v>
      </c>
      <c r="G24" s="77">
        <v>0.3</v>
      </c>
      <c r="H24" s="73">
        <v>0.21</v>
      </c>
      <c r="I24" s="18">
        <v>0.432</v>
      </c>
      <c r="J24" s="14">
        <v>0.30299999999999999</v>
      </c>
      <c r="K24">
        <v>0.60199999999999998</v>
      </c>
      <c r="L24">
        <v>0.42299999999999999</v>
      </c>
    </row>
    <row r="25" spans="1:12" x14ac:dyDescent="0.25">
      <c r="A25" s="41" t="s">
        <v>120</v>
      </c>
      <c r="B25" s="42" t="s">
        <v>127</v>
      </c>
      <c r="C25" s="18">
        <v>0.39700000000000002</v>
      </c>
      <c r="D25" s="14">
        <v>0.27700000000000002</v>
      </c>
      <c r="E25" s="18">
        <v>0.48699999999999999</v>
      </c>
      <c r="F25" s="14">
        <v>0.34100000000000003</v>
      </c>
      <c r="G25" s="18">
        <v>0.59299999999999997</v>
      </c>
      <c r="H25" s="14">
        <v>0.41599999999999998</v>
      </c>
      <c r="I25" s="18">
        <v>0.85299999999999998</v>
      </c>
      <c r="J25" s="14">
        <v>0.59899999999999998</v>
      </c>
      <c r="K25">
        <v>1.19</v>
      </c>
      <c r="L25">
        <v>0.83499999999999996</v>
      </c>
    </row>
    <row r="26" spans="1:12" x14ac:dyDescent="0.25">
      <c r="A26" s="44" t="s">
        <v>122</v>
      </c>
      <c r="B26" s="42" t="s">
        <v>127</v>
      </c>
      <c r="C26" s="18">
        <v>0.89700000000000002</v>
      </c>
      <c r="D26" s="14">
        <v>0.628</v>
      </c>
      <c r="E26" s="35">
        <v>1.1000000000000001</v>
      </c>
      <c r="F26" s="14">
        <v>0.77300000000000002</v>
      </c>
      <c r="G26" s="18">
        <v>1.34</v>
      </c>
      <c r="H26" s="73">
        <v>0.94</v>
      </c>
      <c r="I26" s="18">
        <v>1.92</v>
      </c>
      <c r="J26" s="14">
        <v>1.35</v>
      </c>
      <c r="K26">
        <v>2.67</v>
      </c>
      <c r="L26">
        <v>1.88</v>
      </c>
    </row>
    <row r="27" spans="1:12" x14ac:dyDescent="0.25">
      <c r="A27" s="44" t="s">
        <v>128</v>
      </c>
      <c r="B27" s="42" t="s">
        <v>127</v>
      </c>
      <c r="C27" s="18">
        <v>1.76</v>
      </c>
      <c r="D27" s="14">
        <v>1.24</v>
      </c>
      <c r="E27" s="18">
        <v>2.16</v>
      </c>
      <c r="F27" s="14">
        <v>1.52</v>
      </c>
      <c r="G27" s="18">
        <v>2.63</v>
      </c>
      <c r="H27" s="14">
        <v>1.85</v>
      </c>
      <c r="I27" s="18">
        <v>3.77</v>
      </c>
      <c r="J27" s="14">
        <v>2.65</v>
      </c>
      <c r="K27">
        <v>5.24</v>
      </c>
      <c r="L27">
        <v>3.69</v>
      </c>
    </row>
    <row r="28" spans="1:12" x14ac:dyDescent="0.25">
      <c r="A28" s="44" t="s">
        <v>129</v>
      </c>
      <c r="B28" s="42" t="s">
        <v>127</v>
      </c>
      <c r="C28" s="18">
        <v>3.78</v>
      </c>
      <c r="D28" s="14">
        <v>2.66</v>
      </c>
      <c r="E28" s="18">
        <v>4.6399999999999997</v>
      </c>
      <c r="F28" s="14">
        <v>3.26</v>
      </c>
      <c r="G28" s="18">
        <v>5.64</v>
      </c>
      <c r="H28" s="14">
        <v>3.97</v>
      </c>
      <c r="I28" s="18">
        <v>8.08</v>
      </c>
      <c r="J28" s="43">
        <v>5.7</v>
      </c>
      <c r="K28">
        <v>11.2</v>
      </c>
      <c r="L28">
        <v>7.92</v>
      </c>
    </row>
    <row r="29" spans="1:12" x14ac:dyDescent="0.25">
      <c r="A29" s="44" t="s">
        <v>130</v>
      </c>
      <c r="B29" s="42" t="s">
        <v>127</v>
      </c>
      <c r="C29" s="18">
        <v>5.77</v>
      </c>
      <c r="D29" s="14">
        <v>4.0599999999999996</v>
      </c>
      <c r="E29" s="18">
        <v>7.08</v>
      </c>
      <c r="F29" s="14">
        <v>4.9800000000000004</v>
      </c>
      <c r="G29" s="35">
        <v>8.6</v>
      </c>
      <c r="H29" s="14">
        <v>6.05</v>
      </c>
      <c r="I29" s="18">
        <v>12.3</v>
      </c>
      <c r="J29" s="14">
        <v>8.69</v>
      </c>
      <c r="K29">
        <v>17.100000000000001</v>
      </c>
      <c r="L29">
        <v>12.1</v>
      </c>
    </row>
    <row r="30" spans="1:12" x14ac:dyDescent="0.25">
      <c r="A30" s="44" t="s">
        <v>131</v>
      </c>
      <c r="B30" s="42" t="s">
        <v>132</v>
      </c>
      <c r="C30" s="18">
        <v>13.4</v>
      </c>
      <c r="D30" s="14">
        <v>9.4600000000000009</v>
      </c>
      <c r="E30" s="18">
        <v>16.5</v>
      </c>
      <c r="F30" s="14">
        <v>11.6</v>
      </c>
      <c r="G30" s="53">
        <v>20</v>
      </c>
      <c r="H30" s="14">
        <v>14.1</v>
      </c>
      <c r="I30" s="18">
        <v>28.6</v>
      </c>
      <c r="J30" s="14">
        <v>20.2</v>
      </c>
      <c r="K30">
        <v>39.700000000000003</v>
      </c>
      <c r="L30" s="36">
        <v>28</v>
      </c>
    </row>
    <row r="31" spans="1:12" x14ac:dyDescent="0.25">
      <c r="A31" s="44" t="s">
        <v>133</v>
      </c>
      <c r="B31" s="42" t="s">
        <v>132</v>
      </c>
      <c r="C31" s="18">
        <v>21.4</v>
      </c>
      <c r="D31" s="14">
        <v>15.1</v>
      </c>
      <c r="E31" s="18">
        <v>26.3</v>
      </c>
      <c r="F31" s="14">
        <v>18.5</v>
      </c>
      <c r="G31" s="18">
        <v>31.9</v>
      </c>
      <c r="H31" s="14">
        <v>22.5</v>
      </c>
      <c r="I31" s="18">
        <v>45.6</v>
      </c>
      <c r="J31" s="14">
        <v>32.200000000000003</v>
      </c>
      <c r="K31">
        <v>63.3</v>
      </c>
      <c r="L31">
        <v>44.7</v>
      </c>
    </row>
    <row r="32" spans="1:12" x14ac:dyDescent="0.25">
      <c r="A32" s="44" t="s">
        <v>134</v>
      </c>
      <c r="B32" s="42" t="s">
        <v>132</v>
      </c>
      <c r="C32" s="18">
        <v>37.9</v>
      </c>
      <c r="D32" s="14">
        <v>26.7</v>
      </c>
      <c r="E32" s="18">
        <v>46.4</v>
      </c>
      <c r="F32" s="14">
        <v>32.700000000000003</v>
      </c>
      <c r="G32" s="18">
        <v>56.3</v>
      </c>
      <c r="H32" s="14">
        <v>39.700000000000003</v>
      </c>
      <c r="I32" s="18">
        <v>80.599999999999994</v>
      </c>
      <c r="J32" s="14">
        <v>56.9</v>
      </c>
      <c r="K32">
        <v>112</v>
      </c>
      <c r="L32" s="36">
        <v>79</v>
      </c>
    </row>
    <row r="33" spans="1:15" x14ac:dyDescent="0.25">
      <c r="A33" s="45" t="s">
        <v>135</v>
      </c>
      <c r="B33" s="46" t="s">
        <v>132</v>
      </c>
      <c r="C33" s="22">
        <v>65.3</v>
      </c>
      <c r="D33" s="19">
        <v>54.5</v>
      </c>
      <c r="E33" s="22">
        <v>81.5</v>
      </c>
      <c r="F33" s="19">
        <v>66.8</v>
      </c>
      <c r="G33" s="22">
        <v>101</v>
      </c>
      <c r="H33" s="91">
        <v>81</v>
      </c>
      <c r="I33" s="22">
        <v>150</v>
      </c>
      <c r="J33" s="19">
        <v>116</v>
      </c>
      <c r="K33" s="22">
        <v>217</v>
      </c>
      <c r="L33" s="9">
        <v>161</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274</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1.1200000000000001</v>
      </c>
      <c r="E48" s="52">
        <v>1.07</v>
      </c>
      <c r="F48" s="52">
        <v>1.02</v>
      </c>
      <c r="G48" s="52">
        <v>0.97</v>
      </c>
      <c r="H48" s="52">
        <v>0.92</v>
      </c>
      <c r="I48" s="52">
        <v>0.87</v>
      </c>
      <c r="J48" s="52">
        <v>0.81</v>
      </c>
      <c r="K48" s="51"/>
      <c r="L48" s="51"/>
      <c r="M48" s="49"/>
      <c r="N48" s="49"/>
      <c r="O48" s="49"/>
    </row>
    <row r="51" spans="1:12" ht="18.75" x14ac:dyDescent="0.3">
      <c r="A51" s="1" t="s">
        <v>20</v>
      </c>
    </row>
    <row r="53" spans="1:12" x14ac:dyDescent="0.25">
      <c r="A53" s="2" t="s">
        <v>605</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-30</v>
      </c>
      <c r="D56" s="240"/>
      <c r="E56" s="268">
        <v>-20</v>
      </c>
      <c r="F56" s="240"/>
      <c r="G56" s="268">
        <v>-10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275</v>
      </c>
      <c r="D58" s="87" t="s">
        <v>276</v>
      </c>
      <c r="E58" s="86" t="s">
        <v>277</v>
      </c>
      <c r="F58" s="87" t="s">
        <v>261</v>
      </c>
      <c r="G58" s="86" t="s">
        <v>278</v>
      </c>
      <c r="H58" s="87" t="s">
        <v>279</v>
      </c>
      <c r="I58" s="86" t="s">
        <v>280</v>
      </c>
      <c r="J58" s="87" t="s">
        <v>281</v>
      </c>
      <c r="K58" s="86" t="s">
        <v>282</v>
      </c>
      <c r="L58" s="88" t="s">
        <v>283</v>
      </c>
    </row>
    <row r="59" spans="1:12" x14ac:dyDescent="0.25">
      <c r="A59" s="247" t="s">
        <v>152</v>
      </c>
      <c r="B59" s="248"/>
      <c r="C59" s="33">
        <v>0.33600000000000002</v>
      </c>
      <c r="D59" s="12">
        <v>0.22800000000000001</v>
      </c>
      <c r="E59" s="93">
        <v>0.5</v>
      </c>
      <c r="F59" s="12">
        <v>0.33900000000000002</v>
      </c>
      <c r="G59" s="33">
        <v>0.71599999999999997</v>
      </c>
      <c r="H59" s="12">
        <v>0.48699999999999999</v>
      </c>
      <c r="I59" s="33">
        <v>0.84799999999999998</v>
      </c>
      <c r="J59" s="12">
        <v>0.57699999999999996</v>
      </c>
      <c r="K59">
        <v>1.1599999999999999</v>
      </c>
      <c r="L59">
        <v>0.79300000000000004</v>
      </c>
    </row>
    <row r="60" spans="1:12" x14ac:dyDescent="0.25">
      <c r="A60" s="242" t="s">
        <v>153</v>
      </c>
      <c r="B60" s="243"/>
      <c r="C60" s="18">
        <v>0.83599999999999997</v>
      </c>
      <c r="D60" s="14">
        <v>0.56799999999999995</v>
      </c>
      <c r="E60" s="18">
        <v>1.24</v>
      </c>
      <c r="F60" s="14">
        <v>0.84299999999999997</v>
      </c>
      <c r="G60" s="18">
        <v>1.77</v>
      </c>
      <c r="H60" s="14">
        <v>1.21</v>
      </c>
      <c r="I60" s="18">
        <v>2.09</v>
      </c>
      <c r="J60" s="14">
        <v>1.43</v>
      </c>
      <c r="K60">
        <v>2.87</v>
      </c>
      <c r="L60">
        <v>1.96</v>
      </c>
    </row>
    <row r="61" spans="1:12" x14ac:dyDescent="0.25">
      <c r="A61" s="242" t="s">
        <v>154</v>
      </c>
      <c r="B61" s="243"/>
      <c r="C61" s="18">
        <v>1.52</v>
      </c>
      <c r="D61" s="14">
        <v>1.04</v>
      </c>
      <c r="E61" s="18">
        <v>2.25</v>
      </c>
      <c r="F61" s="14">
        <v>1.54</v>
      </c>
      <c r="G61" s="18">
        <v>3.21</v>
      </c>
      <c r="H61" s="43">
        <v>2.2000000000000002</v>
      </c>
      <c r="I61" s="35">
        <v>3.8</v>
      </c>
      <c r="J61" s="43">
        <v>2.6</v>
      </c>
      <c r="K61">
        <v>5.19</v>
      </c>
      <c r="L61">
        <v>3.56</v>
      </c>
    </row>
    <row r="62" spans="1:12" x14ac:dyDescent="0.25">
      <c r="A62" s="242" t="s">
        <v>155</v>
      </c>
      <c r="B62" s="243"/>
      <c r="C62" s="35">
        <v>2.6</v>
      </c>
      <c r="D62" s="14">
        <v>1.78</v>
      </c>
      <c r="E62" s="18">
        <v>3.85</v>
      </c>
      <c r="F62" s="14">
        <v>2.63</v>
      </c>
      <c r="G62" s="18">
        <v>5.48</v>
      </c>
      <c r="H62" s="14">
        <v>3.75</v>
      </c>
      <c r="I62" s="18">
        <v>6.47</v>
      </c>
      <c r="J62" s="14">
        <v>4.4400000000000004</v>
      </c>
      <c r="K62">
        <v>8.84</v>
      </c>
      <c r="L62">
        <v>6.07</v>
      </c>
    </row>
    <row r="63" spans="1:12" x14ac:dyDescent="0.25">
      <c r="A63" s="242" t="s">
        <v>156</v>
      </c>
      <c r="B63" s="243"/>
      <c r="C63" s="18">
        <v>4.04</v>
      </c>
      <c r="D63" s="14">
        <v>2.76</v>
      </c>
      <c r="E63" s="18">
        <v>5.96</v>
      </c>
      <c r="F63" s="14">
        <v>4.08</v>
      </c>
      <c r="G63" s="18">
        <v>8.49</v>
      </c>
      <c r="H63" s="14">
        <v>5.82</v>
      </c>
      <c r="I63" s="53">
        <v>10</v>
      </c>
      <c r="J63" s="14">
        <v>6.87</v>
      </c>
      <c r="K63">
        <v>13.7</v>
      </c>
      <c r="L63" s="34">
        <v>9.4</v>
      </c>
    </row>
    <row r="64" spans="1:12" x14ac:dyDescent="0.25">
      <c r="A64" s="242" t="s">
        <v>100</v>
      </c>
      <c r="B64" s="243"/>
      <c r="C64" s="18">
        <v>8.2200000000000006</v>
      </c>
      <c r="D64" s="14">
        <v>5.63</v>
      </c>
      <c r="E64" s="18">
        <v>12.1</v>
      </c>
      <c r="F64" s="43">
        <v>8.3000000000000007</v>
      </c>
      <c r="G64" s="18">
        <v>17.2</v>
      </c>
      <c r="H64" s="14">
        <v>11.8</v>
      </c>
      <c r="I64" s="18">
        <v>20.3</v>
      </c>
      <c r="J64" s="57">
        <v>14</v>
      </c>
      <c r="K64">
        <v>27.7</v>
      </c>
      <c r="L64">
        <v>19.100000000000001</v>
      </c>
    </row>
    <row r="65" spans="1:12" x14ac:dyDescent="0.25">
      <c r="A65" s="242" t="s">
        <v>101</v>
      </c>
      <c r="B65" s="243"/>
      <c r="C65" s="18">
        <v>14.4</v>
      </c>
      <c r="D65" s="14">
        <v>9.86</v>
      </c>
      <c r="E65" s="18">
        <v>21.2</v>
      </c>
      <c r="F65" s="14">
        <v>14.5</v>
      </c>
      <c r="G65" s="18">
        <v>30.1</v>
      </c>
      <c r="H65" s="14">
        <v>20.7</v>
      </c>
      <c r="I65" s="18">
        <v>35.4</v>
      </c>
      <c r="J65" s="14">
        <v>24.4</v>
      </c>
      <c r="K65">
        <v>48.2</v>
      </c>
      <c r="L65">
        <v>33.299999999999997</v>
      </c>
    </row>
    <row r="66" spans="1:12" x14ac:dyDescent="0.25">
      <c r="A66" s="242" t="s">
        <v>102</v>
      </c>
      <c r="B66" s="243"/>
      <c r="C66" s="18">
        <v>22.8</v>
      </c>
      <c r="D66" s="14">
        <v>15.6</v>
      </c>
      <c r="E66" s="18">
        <v>33.5</v>
      </c>
      <c r="F66" s="57">
        <v>23</v>
      </c>
      <c r="G66" s="18">
        <v>47.5</v>
      </c>
      <c r="H66" s="14">
        <v>32.700000000000003</v>
      </c>
      <c r="I66" s="53">
        <v>56</v>
      </c>
      <c r="J66" s="14">
        <v>38.6</v>
      </c>
      <c r="K66">
        <v>76.2</v>
      </c>
      <c r="L66">
        <v>52.6</v>
      </c>
    </row>
    <row r="67" spans="1:12" x14ac:dyDescent="0.25">
      <c r="A67" s="242" t="s">
        <v>103</v>
      </c>
      <c r="B67" s="243"/>
      <c r="C67" s="18">
        <v>47.5</v>
      </c>
      <c r="D67" s="14">
        <v>32.6</v>
      </c>
      <c r="E67" s="18">
        <v>69.599999999999994</v>
      </c>
      <c r="F67" s="14">
        <v>47.9</v>
      </c>
      <c r="G67" s="18">
        <v>98.6</v>
      </c>
      <c r="H67" s="14">
        <v>68.099999999999994</v>
      </c>
      <c r="I67" s="18">
        <v>116</v>
      </c>
      <c r="J67" s="14">
        <v>80.2</v>
      </c>
      <c r="K67">
        <v>158</v>
      </c>
      <c r="L67">
        <v>109</v>
      </c>
    </row>
    <row r="68" spans="1:12" x14ac:dyDescent="0.25">
      <c r="A68" s="242" t="s">
        <v>104</v>
      </c>
      <c r="B68" s="243"/>
      <c r="C68" s="18">
        <v>81.400000000000006</v>
      </c>
      <c r="D68" s="14">
        <v>57.9</v>
      </c>
      <c r="E68" s="18">
        <v>121</v>
      </c>
      <c r="F68" s="14">
        <v>84.9</v>
      </c>
      <c r="G68" s="18">
        <v>174</v>
      </c>
      <c r="H68" s="14">
        <v>120</v>
      </c>
      <c r="I68" s="18">
        <v>205</v>
      </c>
      <c r="J68" s="14">
        <v>142</v>
      </c>
      <c r="K68">
        <v>278</v>
      </c>
      <c r="L68">
        <v>193</v>
      </c>
    </row>
    <row r="69" spans="1:12" x14ac:dyDescent="0.25">
      <c r="A69" s="242" t="s">
        <v>105</v>
      </c>
      <c r="B69" s="243"/>
      <c r="C69" s="18">
        <v>116</v>
      </c>
      <c r="D69" s="14">
        <v>92.6</v>
      </c>
      <c r="E69" s="18">
        <v>172</v>
      </c>
      <c r="F69" s="14">
        <v>136</v>
      </c>
      <c r="G69" s="18">
        <v>248</v>
      </c>
      <c r="H69" s="14">
        <v>192</v>
      </c>
      <c r="I69" s="18">
        <v>295</v>
      </c>
      <c r="J69" s="14">
        <v>226</v>
      </c>
      <c r="K69">
        <v>410</v>
      </c>
      <c r="L69">
        <v>308</v>
      </c>
    </row>
    <row r="70" spans="1:12" x14ac:dyDescent="0.25">
      <c r="A70" s="242" t="s">
        <v>106</v>
      </c>
      <c r="B70" s="243"/>
      <c r="C70" s="18">
        <v>157</v>
      </c>
      <c r="D70" s="14">
        <v>138</v>
      </c>
      <c r="E70" s="18">
        <v>233</v>
      </c>
      <c r="F70" s="14">
        <v>202</v>
      </c>
      <c r="G70" s="18">
        <v>336</v>
      </c>
      <c r="H70" s="14">
        <v>286</v>
      </c>
      <c r="I70" s="18">
        <v>399</v>
      </c>
      <c r="J70" s="14">
        <v>337</v>
      </c>
      <c r="K70">
        <v>555</v>
      </c>
      <c r="L70">
        <v>457</v>
      </c>
    </row>
    <row r="71" spans="1:12" x14ac:dyDescent="0.25">
      <c r="A71" s="237" t="s">
        <v>107</v>
      </c>
      <c r="B71" s="238"/>
      <c r="C71" s="18">
        <v>204</v>
      </c>
      <c r="D71" s="14">
        <v>195</v>
      </c>
      <c r="E71" s="18">
        <v>303</v>
      </c>
      <c r="F71" s="14">
        <v>285</v>
      </c>
      <c r="G71" s="18">
        <v>437</v>
      </c>
      <c r="H71" s="14">
        <v>404</v>
      </c>
      <c r="I71" s="18">
        <v>519</v>
      </c>
      <c r="J71" s="14">
        <v>475</v>
      </c>
      <c r="K71">
        <v>722</v>
      </c>
      <c r="L71">
        <v>645</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0.64900000000000002</v>
      </c>
      <c r="D74" s="14">
        <v>0.45200000000000001</v>
      </c>
      <c r="E74" s="18">
        <v>0.93899999999999995</v>
      </c>
      <c r="F74" s="14">
        <v>0.65600000000000003</v>
      </c>
      <c r="G74" s="18">
        <v>1.31</v>
      </c>
      <c r="H74" s="14">
        <v>0.92100000000000004</v>
      </c>
      <c r="I74" s="18">
        <v>1.54</v>
      </c>
      <c r="J74" s="14">
        <v>1.08</v>
      </c>
      <c r="K74">
        <v>2.0699999999999998</v>
      </c>
      <c r="L74">
        <v>1.45</v>
      </c>
    </row>
    <row r="75" spans="1:12" x14ac:dyDescent="0.25">
      <c r="A75" s="44" t="s">
        <v>153</v>
      </c>
      <c r="B75" s="42" t="s">
        <v>127</v>
      </c>
      <c r="C75" s="18">
        <v>1.28</v>
      </c>
      <c r="D75" s="14">
        <v>0.89600000000000002</v>
      </c>
      <c r="E75" s="18">
        <v>1.85</v>
      </c>
      <c r="F75" s="43">
        <v>1.3</v>
      </c>
      <c r="G75" s="18">
        <v>2.59</v>
      </c>
      <c r="H75" s="14">
        <v>1.82</v>
      </c>
      <c r="I75" s="18">
        <v>3.03</v>
      </c>
      <c r="J75" s="14">
        <v>2.13</v>
      </c>
      <c r="K75">
        <v>4.07</v>
      </c>
      <c r="L75">
        <v>2.86</v>
      </c>
    </row>
    <row r="76" spans="1:12" x14ac:dyDescent="0.25">
      <c r="A76" s="44" t="s">
        <v>155</v>
      </c>
      <c r="B76" s="42" t="s">
        <v>127</v>
      </c>
      <c r="C76" s="35">
        <v>2.9</v>
      </c>
      <c r="D76" s="14">
        <v>2.0299999999999998</v>
      </c>
      <c r="E76" s="18">
        <v>4.1900000000000004</v>
      </c>
      <c r="F76" s="14">
        <v>2.94</v>
      </c>
      <c r="G76" s="18">
        <v>5.85</v>
      </c>
      <c r="H76" s="14">
        <v>4.1100000000000003</v>
      </c>
      <c r="I76" s="18">
        <v>6.84</v>
      </c>
      <c r="J76" s="14">
        <v>4.8099999999999996</v>
      </c>
      <c r="K76">
        <v>9.17</v>
      </c>
      <c r="L76">
        <v>6.46</v>
      </c>
    </row>
    <row r="77" spans="1:12" x14ac:dyDescent="0.25">
      <c r="A77" s="44" t="s">
        <v>158</v>
      </c>
      <c r="B77" s="42" t="s">
        <v>127</v>
      </c>
      <c r="C77" s="35">
        <v>5.7</v>
      </c>
      <c r="D77" s="43">
        <v>4</v>
      </c>
      <c r="E77" s="18">
        <v>8.2200000000000006</v>
      </c>
      <c r="F77" s="14">
        <v>5.77</v>
      </c>
      <c r="G77" s="18">
        <v>11.5</v>
      </c>
      <c r="H77" s="14">
        <v>8.07</v>
      </c>
      <c r="I77" s="18">
        <v>13.4</v>
      </c>
      <c r="J77" s="14">
        <v>9.43</v>
      </c>
      <c r="K77" s="36">
        <v>18</v>
      </c>
      <c r="L77">
        <v>12.7</v>
      </c>
    </row>
    <row r="78" spans="1:12" x14ac:dyDescent="0.25">
      <c r="A78" s="44" t="s">
        <v>159</v>
      </c>
      <c r="B78" s="42" t="s">
        <v>127</v>
      </c>
      <c r="C78" s="18">
        <v>12.3</v>
      </c>
      <c r="D78" s="43">
        <v>8.6</v>
      </c>
      <c r="E78" s="18">
        <v>17.600000000000001</v>
      </c>
      <c r="F78" s="14">
        <v>12.4</v>
      </c>
      <c r="G78" s="18">
        <v>24.6</v>
      </c>
      <c r="H78" s="14">
        <v>17.3</v>
      </c>
      <c r="I78" s="18">
        <v>28.7</v>
      </c>
      <c r="J78" s="14">
        <v>20.3</v>
      </c>
      <c r="K78">
        <v>38.5</v>
      </c>
      <c r="L78">
        <v>27.2</v>
      </c>
    </row>
    <row r="79" spans="1:12" x14ac:dyDescent="0.25">
      <c r="A79" s="44" t="s">
        <v>160</v>
      </c>
      <c r="B79" s="42" t="s">
        <v>127</v>
      </c>
      <c r="C79" s="18">
        <v>18.7</v>
      </c>
      <c r="D79" s="14">
        <v>13.1</v>
      </c>
      <c r="E79" s="18">
        <v>26.9</v>
      </c>
      <c r="F79" s="14">
        <v>18.899999999999999</v>
      </c>
      <c r="G79" s="18">
        <v>37.5</v>
      </c>
      <c r="H79" s="14">
        <v>26.4</v>
      </c>
      <c r="I79" s="18">
        <v>43.8</v>
      </c>
      <c r="J79" s="14">
        <v>30.9</v>
      </c>
      <c r="K79">
        <v>58.7</v>
      </c>
      <c r="L79">
        <v>41.4</v>
      </c>
    </row>
    <row r="80" spans="1:12" x14ac:dyDescent="0.25">
      <c r="A80" s="44" t="s">
        <v>161</v>
      </c>
      <c r="B80" s="42" t="s">
        <v>132</v>
      </c>
      <c r="C80" s="18">
        <v>43.5</v>
      </c>
      <c r="D80" s="14">
        <v>30.6</v>
      </c>
      <c r="E80" s="18">
        <v>62.6</v>
      </c>
      <c r="F80" s="14">
        <v>44.1</v>
      </c>
      <c r="G80" s="18">
        <v>87.1</v>
      </c>
      <c r="H80" s="14">
        <v>61.5</v>
      </c>
      <c r="I80" s="18">
        <v>102</v>
      </c>
      <c r="J80" s="14">
        <v>71.8</v>
      </c>
      <c r="K80">
        <v>136</v>
      </c>
      <c r="L80">
        <v>96.3</v>
      </c>
    </row>
    <row r="81" spans="1:12" x14ac:dyDescent="0.25">
      <c r="A81" s="44" t="s">
        <v>162</v>
      </c>
      <c r="B81" s="42" t="s">
        <v>132</v>
      </c>
      <c r="C81" s="18">
        <v>69.400000000000006</v>
      </c>
      <c r="D81" s="14">
        <v>48.9</v>
      </c>
      <c r="E81" s="18">
        <v>100</v>
      </c>
      <c r="F81" s="14">
        <v>70.3</v>
      </c>
      <c r="G81" s="18">
        <v>139</v>
      </c>
      <c r="H81" s="57">
        <v>98</v>
      </c>
      <c r="I81" s="18">
        <v>162</v>
      </c>
      <c r="J81" s="14">
        <v>115</v>
      </c>
      <c r="K81">
        <v>217</v>
      </c>
      <c r="L81">
        <v>153</v>
      </c>
    </row>
    <row r="82" spans="1:12" x14ac:dyDescent="0.25">
      <c r="A82" s="44" t="s">
        <v>163</v>
      </c>
      <c r="B82" s="42" t="s">
        <v>132</v>
      </c>
      <c r="C82" s="18">
        <v>123</v>
      </c>
      <c r="D82" s="14">
        <v>86.5</v>
      </c>
      <c r="E82" s="18">
        <v>176</v>
      </c>
      <c r="F82" s="14">
        <v>124</v>
      </c>
      <c r="G82" s="18">
        <v>246</v>
      </c>
      <c r="H82" s="14">
        <v>173</v>
      </c>
      <c r="I82" s="18">
        <v>287</v>
      </c>
      <c r="J82" s="14">
        <v>202</v>
      </c>
      <c r="K82">
        <v>384</v>
      </c>
      <c r="L82">
        <v>271</v>
      </c>
    </row>
    <row r="83" spans="1:12" x14ac:dyDescent="0.25">
      <c r="A83" s="45" t="s">
        <v>164</v>
      </c>
      <c r="B83" s="46" t="s">
        <v>132</v>
      </c>
      <c r="C83" s="22">
        <v>217</v>
      </c>
      <c r="D83" s="19">
        <v>176</v>
      </c>
      <c r="E83" s="22">
        <v>322</v>
      </c>
      <c r="F83" s="19">
        <v>254</v>
      </c>
      <c r="G83" s="22">
        <v>454</v>
      </c>
      <c r="H83" s="19">
        <v>353</v>
      </c>
      <c r="I83" s="22">
        <v>552</v>
      </c>
      <c r="J83" s="19">
        <v>412</v>
      </c>
      <c r="K83" s="22">
        <v>767</v>
      </c>
      <c r="L83" s="9">
        <v>552</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284</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1.1299999999999999</v>
      </c>
      <c r="E98" s="52">
        <v>1.0900000000000001</v>
      </c>
      <c r="F98" s="52">
        <v>1.04</v>
      </c>
      <c r="G98" s="52">
        <v>0.95</v>
      </c>
      <c r="H98" s="52">
        <v>0.91</v>
      </c>
      <c r="I98" s="52">
        <v>0.86</v>
      </c>
      <c r="J98" s="52">
        <v>0.8</v>
      </c>
      <c r="K98" s="51"/>
      <c r="L98" s="51"/>
    </row>
  </sheetData>
  <mergeCells count="50">
    <mergeCell ref="A5:B5"/>
    <mergeCell ref="C5:L5"/>
    <mergeCell ref="A6:B6"/>
    <mergeCell ref="C6:D6"/>
    <mergeCell ref="E6:F6"/>
    <mergeCell ref="G6:H6"/>
    <mergeCell ref="I6:J6"/>
    <mergeCell ref="K6:L6"/>
    <mergeCell ref="A18:B18"/>
    <mergeCell ref="A7:B7"/>
    <mergeCell ref="A8:B8"/>
    <mergeCell ref="A9:B9"/>
    <mergeCell ref="A10:B10"/>
    <mergeCell ref="A11:B11"/>
    <mergeCell ref="A12:B12"/>
    <mergeCell ref="A13:B13"/>
    <mergeCell ref="A14:B14"/>
    <mergeCell ref="A15:B15"/>
    <mergeCell ref="A16:B16"/>
    <mergeCell ref="A17:B17"/>
    <mergeCell ref="K56:L56"/>
    <mergeCell ref="A19:B19"/>
    <mergeCell ref="A20:B20"/>
    <mergeCell ref="A21:B21"/>
    <mergeCell ref="A22:B22"/>
    <mergeCell ref="D46:J46"/>
    <mergeCell ref="A55:B55"/>
    <mergeCell ref="C55:L55"/>
    <mergeCell ref="A56:B56"/>
    <mergeCell ref="C56:D56"/>
    <mergeCell ref="E56:F56"/>
    <mergeCell ref="G56:H56"/>
    <mergeCell ref="I56:J56"/>
    <mergeCell ref="A68:B68"/>
    <mergeCell ref="A57:B57"/>
    <mergeCell ref="A58:B58"/>
    <mergeCell ref="A59:B59"/>
    <mergeCell ref="A60:B60"/>
    <mergeCell ref="A61:B61"/>
    <mergeCell ref="A62:B62"/>
    <mergeCell ref="A63:B63"/>
    <mergeCell ref="A64:B64"/>
    <mergeCell ref="A65:B65"/>
    <mergeCell ref="A66:B66"/>
    <mergeCell ref="A67:B67"/>
    <mergeCell ref="A69:B69"/>
    <mergeCell ref="A70:B70"/>
    <mergeCell ref="A71:B71"/>
    <mergeCell ref="A72:B72"/>
    <mergeCell ref="D96:J96"/>
  </mergeCells>
  <pageMargins left="0.7" right="0.7" top="0.75" bottom="0.75" header="0.3" footer="0.3"/>
  <ignoredErrors>
    <ignoredError sqref="A14:B21 B24:B33 A27:A33 B74:B83" numberStoredAsText="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O24" sqref="O24"/>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606</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212</v>
      </c>
      <c r="D8" s="87" t="s">
        <v>237</v>
      </c>
      <c r="E8" s="86" t="s">
        <v>325</v>
      </c>
      <c r="F8" s="87" t="s">
        <v>318</v>
      </c>
      <c r="G8" s="86" t="s">
        <v>271</v>
      </c>
      <c r="H8" s="87" t="s">
        <v>564</v>
      </c>
      <c r="I8" s="86" t="s">
        <v>565</v>
      </c>
      <c r="J8" s="87" t="s">
        <v>240</v>
      </c>
      <c r="K8" s="86" t="s">
        <v>566</v>
      </c>
      <c r="L8" s="88" t="s">
        <v>567</v>
      </c>
    </row>
    <row r="9" spans="1:15" x14ac:dyDescent="0.25">
      <c r="A9" s="265" t="s">
        <v>118</v>
      </c>
      <c r="B9" s="248"/>
      <c r="C9" s="72" t="s">
        <v>119</v>
      </c>
      <c r="D9" s="89" t="s">
        <v>119</v>
      </c>
      <c r="E9" s="72" t="s">
        <v>119</v>
      </c>
      <c r="F9" s="89" t="s">
        <v>119</v>
      </c>
      <c r="G9" s="72" t="s">
        <v>119</v>
      </c>
      <c r="H9" s="89" t="s">
        <v>119</v>
      </c>
      <c r="I9" s="33">
        <v>0.115</v>
      </c>
      <c r="J9" s="89" t="s">
        <v>119</v>
      </c>
      <c r="K9">
        <v>0.17100000000000001</v>
      </c>
      <c r="L9">
        <v>0.11700000000000001</v>
      </c>
    </row>
    <row r="10" spans="1:15" x14ac:dyDescent="0.25">
      <c r="A10" s="263" t="s">
        <v>120</v>
      </c>
      <c r="B10" s="243"/>
      <c r="C10" s="76" t="s">
        <v>119</v>
      </c>
      <c r="D10" s="90" t="s">
        <v>119</v>
      </c>
      <c r="E10" s="18">
        <v>0.115</v>
      </c>
      <c r="F10" s="90" t="s">
        <v>119</v>
      </c>
      <c r="G10" s="18">
        <v>0.186</v>
      </c>
      <c r="H10" s="14">
        <v>0.126</v>
      </c>
      <c r="I10" s="18">
        <v>0.28499999999999998</v>
      </c>
      <c r="J10" s="14">
        <v>0.19500000000000001</v>
      </c>
      <c r="K10">
        <v>0.42199999999999999</v>
      </c>
      <c r="L10">
        <v>0.28899999999999998</v>
      </c>
    </row>
    <row r="11" spans="1:15" x14ac:dyDescent="0.25">
      <c r="A11" s="263" t="s">
        <v>121</v>
      </c>
      <c r="B11" s="243"/>
      <c r="C11" s="18">
        <v>0.124</v>
      </c>
      <c r="D11" s="90" t="s">
        <v>119</v>
      </c>
      <c r="E11" s="77">
        <v>0.21</v>
      </c>
      <c r="F11" s="14">
        <v>0.14299999999999999</v>
      </c>
      <c r="G11" s="18">
        <v>0.33700000000000002</v>
      </c>
      <c r="H11" s="73">
        <v>0.23</v>
      </c>
      <c r="I11" s="18">
        <v>0.51800000000000002</v>
      </c>
      <c r="J11" s="14">
        <v>0.35399999999999998</v>
      </c>
      <c r="K11">
        <v>0.76500000000000001</v>
      </c>
      <c r="L11">
        <v>0.52400000000000002</v>
      </c>
    </row>
    <row r="12" spans="1:15" x14ac:dyDescent="0.25">
      <c r="A12" s="242" t="s">
        <v>122</v>
      </c>
      <c r="B12" s="243"/>
      <c r="C12" s="18">
        <v>0.21199999999999999</v>
      </c>
      <c r="D12" s="14">
        <v>0.14399999999999999</v>
      </c>
      <c r="E12" s="18">
        <v>0.35899999999999999</v>
      </c>
      <c r="F12" s="14">
        <v>0.245</v>
      </c>
      <c r="G12" s="18">
        <v>0.57599999999999996</v>
      </c>
      <c r="H12" s="14">
        <v>0.39400000000000002</v>
      </c>
      <c r="I12" s="18">
        <v>0.88300000000000001</v>
      </c>
      <c r="J12" s="14">
        <v>0.60499999999999998</v>
      </c>
      <c r="K12" s="34">
        <v>1.3</v>
      </c>
      <c r="L12">
        <v>0.89400000000000002</v>
      </c>
    </row>
    <row r="13" spans="1:15" x14ac:dyDescent="0.25">
      <c r="A13" s="263" t="s">
        <v>123</v>
      </c>
      <c r="B13" s="243"/>
      <c r="C13" s="77">
        <v>0.33</v>
      </c>
      <c r="D13" s="14">
        <v>0.22500000000000001</v>
      </c>
      <c r="E13" s="18">
        <v>0.55800000000000005</v>
      </c>
      <c r="F13" s="14">
        <v>0.38100000000000001</v>
      </c>
      <c r="G13" s="18">
        <v>0.89300000000000002</v>
      </c>
      <c r="H13" s="14">
        <v>0.61099999999999999</v>
      </c>
      <c r="I13" s="18">
        <v>1.37</v>
      </c>
      <c r="J13" s="14">
        <v>0.93700000000000006</v>
      </c>
      <c r="K13">
        <v>2.02</v>
      </c>
      <c r="L13">
        <v>1.38</v>
      </c>
    </row>
    <row r="14" spans="1:15" x14ac:dyDescent="0.25">
      <c r="A14" s="263" t="s">
        <v>83</v>
      </c>
      <c r="B14" s="243"/>
      <c r="C14" s="18">
        <v>0.67400000000000004</v>
      </c>
      <c r="D14" s="73">
        <v>0.46</v>
      </c>
      <c r="E14" s="18">
        <v>1.1399999999999999</v>
      </c>
      <c r="F14" s="14">
        <v>0.77700000000000002</v>
      </c>
      <c r="G14" s="18">
        <v>1.82</v>
      </c>
      <c r="H14" s="14">
        <v>1.24</v>
      </c>
      <c r="I14" s="18">
        <v>2.77</v>
      </c>
      <c r="J14" s="14">
        <v>1.91</v>
      </c>
      <c r="K14">
        <v>4.08</v>
      </c>
      <c r="L14">
        <v>2.81</v>
      </c>
    </row>
    <row r="15" spans="1:15" x14ac:dyDescent="0.25">
      <c r="A15" s="263" t="s">
        <v>84</v>
      </c>
      <c r="B15" s="243"/>
      <c r="C15" s="18">
        <v>1.18</v>
      </c>
      <c r="D15" s="14">
        <v>0.80700000000000005</v>
      </c>
      <c r="E15" s="18">
        <v>1.99</v>
      </c>
      <c r="F15" s="14">
        <v>1.36</v>
      </c>
      <c r="G15" s="18">
        <v>3.17</v>
      </c>
      <c r="H15" s="14">
        <v>2.1800000000000002</v>
      </c>
      <c r="I15" s="18">
        <v>4.84</v>
      </c>
      <c r="J15" s="14">
        <v>3.33</v>
      </c>
      <c r="K15">
        <v>7.12</v>
      </c>
      <c r="L15">
        <v>4.91</v>
      </c>
    </row>
    <row r="16" spans="1:15" x14ac:dyDescent="0.25">
      <c r="A16" s="263" t="s">
        <v>85</v>
      </c>
      <c r="B16" s="243"/>
      <c r="C16" s="18">
        <v>1.87</v>
      </c>
      <c r="D16" s="14">
        <v>1.28</v>
      </c>
      <c r="E16" s="18">
        <v>3.15</v>
      </c>
      <c r="F16" s="14">
        <v>2.16</v>
      </c>
      <c r="G16" s="18">
        <v>5.0199999999999996</v>
      </c>
      <c r="H16" s="14">
        <v>3.45</v>
      </c>
      <c r="I16" s="18">
        <v>7.66</v>
      </c>
      <c r="J16" s="14">
        <v>5.28</v>
      </c>
      <c r="K16">
        <v>11.2</v>
      </c>
      <c r="L16">
        <v>7.76</v>
      </c>
    </row>
    <row r="17" spans="1:12" x14ac:dyDescent="0.25">
      <c r="A17" s="263" t="s">
        <v>86</v>
      </c>
      <c r="B17" s="243"/>
      <c r="C17" s="18">
        <v>3.91</v>
      </c>
      <c r="D17" s="14">
        <v>2.68</v>
      </c>
      <c r="E17" s="18">
        <v>6.56</v>
      </c>
      <c r="F17" s="14">
        <v>4.51</v>
      </c>
      <c r="G17" s="18">
        <v>10.4</v>
      </c>
      <c r="H17" s="14">
        <v>7.19</v>
      </c>
      <c r="I17" s="18">
        <v>15.9</v>
      </c>
      <c r="J17" s="57">
        <v>11</v>
      </c>
      <c r="K17">
        <v>23.3</v>
      </c>
      <c r="L17">
        <v>16.100000000000001</v>
      </c>
    </row>
    <row r="18" spans="1:12" x14ac:dyDescent="0.25">
      <c r="A18" s="263" t="s">
        <v>87</v>
      </c>
      <c r="B18" s="243"/>
      <c r="C18" s="18">
        <v>6.94</v>
      </c>
      <c r="D18" s="14">
        <v>4.7699999999999996</v>
      </c>
      <c r="E18" s="18">
        <v>11.6</v>
      </c>
      <c r="F18" s="43">
        <v>8</v>
      </c>
      <c r="G18" s="18">
        <v>18.5</v>
      </c>
      <c r="H18" s="14">
        <v>12.7</v>
      </c>
      <c r="I18" s="18">
        <v>28.1</v>
      </c>
      <c r="J18" s="14">
        <v>19.399999999999999</v>
      </c>
      <c r="K18">
        <v>41.2</v>
      </c>
      <c r="L18">
        <v>28.5</v>
      </c>
    </row>
    <row r="19" spans="1:12" x14ac:dyDescent="0.25">
      <c r="A19" s="263" t="s">
        <v>88</v>
      </c>
      <c r="B19" s="243"/>
      <c r="C19" s="18">
        <v>11.1</v>
      </c>
      <c r="D19" s="14">
        <v>7.64</v>
      </c>
      <c r="E19" s="18">
        <v>18.600000000000001</v>
      </c>
      <c r="F19" s="14">
        <v>12.8</v>
      </c>
      <c r="G19" s="18">
        <v>29.5</v>
      </c>
      <c r="H19" s="14">
        <v>20.399999999999999</v>
      </c>
      <c r="I19" s="18">
        <v>44.8</v>
      </c>
      <c r="J19" s="57">
        <v>31</v>
      </c>
      <c r="K19">
        <v>65.599999999999994</v>
      </c>
      <c r="L19">
        <v>45.5</v>
      </c>
    </row>
    <row r="20" spans="1:12" x14ac:dyDescent="0.25">
      <c r="A20" s="263" t="s">
        <v>89</v>
      </c>
      <c r="B20" s="243"/>
      <c r="C20" s="18">
        <v>15.3</v>
      </c>
      <c r="D20" s="14">
        <v>11.4</v>
      </c>
      <c r="E20" s="18">
        <v>25.8</v>
      </c>
      <c r="F20" s="14">
        <v>19.100000000000001</v>
      </c>
      <c r="G20" s="18">
        <v>41.5</v>
      </c>
      <c r="H20" s="14">
        <v>30.3</v>
      </c>
      <c r="I20" s="18">
        <v>64.3</v>
      </c>
      <c r="J20" s="14">
        <v>46.1</v>
      </c>
      <c r="K20">
        <v>96.4</v>
      </c>
      <c r="L20">
        <v>67.599999999999994</v>
      </c>
    </row>
    <row r="21" spans="1:12" x14ac:dyDescent="0.25">
      <c r="A21" s="264" t="s">
        <v>90</v>
      </c>
      <c r="B21" s="238"/>
      <c r="C21" s="18">
        <v>19.899999999999999</v>
      </c>
      <c r="D21" s="14">
        <v>16.100000000000001</v>
      </c>
      <c r="E21" s="18">
        <v>33.5</v>
      </c>
      <c r="F21" s="57">
        <v>27</v>
      </c>
      <c r="G21" s="53">
        <v>54</v>
      </c>
      <c r="H21" s="14">
        <v>42.8</v>
      </c>
      <c r="I21" s="18">
        <v>83.6</v>
      </c>
      <c r="J21" s="14">
        <v>65.099999999999994</v>
      </c>
      <c r="K21">
        <v>125</v>
      </c>
      <c r="L21">
        <v>95.3</v>
      </c>
    </row>
    <row r="22" spans="1:12" x14ac:dyDescent="0.25">
      <c r="A22" s="239" t="s">
        <v>124</v>
      </c>
      <c r="B22" s="240"/>
    </row>
    <row r="23" spans="1:12" x14ac:dyDescent="0.25">
      <c r="A23" s="37" t="s">
        <v>125</v>
      </c>
      <c r="B23" s="140" t="s">
        <v>126</v>
      </c>
    </row>
    <row r="24" spans="1:12" x14ac:dyDescent="0.25">
      <c r="A24" s="39" t="s">
        <v>118</v>
      </c>
      <c r="B24" s="40" t="s">
        <v>127</v>
      </c>
      <c r="C24" s="76" t="s">
        <v>119</v>
      </c>
      <c r="D24" s="90" t="s">
        <v>119</v>
      </c>
      <c r="E24" s="76" t="s">
        <v>119</v>
      </c>
      <c r="F24" s="90" t="s">
        <v>119</v>
      </c>
      <c r="G24" s="18">
        <v>0.14099999999999999</v>
      </c>
      <c r="H24" s="90" t="s">
        <v>119</v>
      </c>
      <c r="I24" s="18">
        <v>0.21199999999999999</v>
      </c>
      <c r="J24" s="14">
        <v>0.14899999999999999</v>
      </c>
      <c r="K24">
        <v>0.307</v>
      </c>
      <c r="L24">
        <v>0.216</v>
      </c>
    </row>
    <row r="25" spans="1:12" x14ac:dyDescent="0.25">
      <c r="A25" s="41" t="s">
        <v>120</v>
      </c>
      <c r="B25" s="42" t="s">
        <v>127</v>
      </c>
      <c r="C25" s="18">
        <v>0.108</v>
      </c>
      <c r="D25" s="90" t="s">
        <v>119</v>
      </c>
      <c r="E25" s="18">
        <v>0.17799999999999999</v>
      </c>
      <c r="F25" s="14">
        <v>0.124</v>
      </c>
      <c r="G25" s="18">
        <v>0.27900000000000003</v>
      </c>
      <c r="H25" s="14">
        <v>0.19500000000000001</v>
      </c>
      <c r="I25" s="18">
        <v>0.41799999999999998</v>
      </c>
      <c r="J25" s="14">
        <v>0.29299999999999998</v>
      </c>
      <c r="K25">
        <v>0.60499999999999998</v>
      </c>
      <c r="L25">
        <v>0.42499999999999999</v>
      </c>
    </row>
    <row r="26" spans="1:12" x14ac:dyDescent="0.25">
      <c r="A26" s="44" t="s">
        <v>122</v>
      </c>
      <c r="B26" s="42" t="s">
        <v>127</v>
      </c>
      <c r="C26" s="18">
        <v>0.245</v>
      </c>
      <c r="D26" s="14">
        <v>0.17100000000000001</v>
      </c>
      <c r="E26" s="18">
        <v>0.40300000000000002</v>
      </c>
      <c r="F26" s="14">
        <v>0.28199999999999997</v>
      </c>
      <c r="G26" s="77">
        <v>0.63</v>
      </c>
      <c r="H26" s="14">
        <v>0.442</v>
      </c>
      <c r="I26" s="18">
        <v>0.94299999999999995</v>
      </c>
      <c r="J26" s="14">
        <v>0.66300000000000003</v>
      </c>
      <c r="K26">
        <v>1.36</v>
      </c>
      <c r="L26">
        <v>0.96</v>
      </c>
    </row>
    <row r="27" spans="1:12" x14ac:dyDescent="0.25">
      <c r="A27" s="44" t="s">
        <v>128</v>
      </c>
      <c r="B27" s="42" t="s">
        <v>127</v>
      </c>
      <c r="C27" s="18">
        <v>0.48199999999999998</v>
      </c>
      <c r="D27" s="14">
        <v>0.33600000000000002</v>
      </c>
      <c r="E27" s="18">
        <v>0.79200000000000004</v>
      </c>
      <c r="F27" s="14">
        <v>0.55500000000000005</v>
      </c>
      <c r="G27" s="18">
        <v>1.24</v>
      </c>
      <c r="H27" s="14">
        <v>0.86799999999999999</v>
      </c>
      <c r="I27" s="18">
        <v>1.85</v>
      </c>
      <c r="J27" s="43">
        <v>1.3</v>
      </c>
      <c r="K27">
        <v>2.67</v>
      </c>
      <c r="L27">
        <v>1.88</v>
      </c>
    </row>
    <row r="28" spans="1:12" x14ac:dyDescent="0.25">
      <c r="A28" s="44" t="s">
        <v>129</v>
      </c>
      <c r="B28" s="42" t="s">
        <v>127</v>
      </c>
      <c r="C28" s="18">
        <v>1.04</v>
      </c>
      <c r="D28" s="14">
        <v>0.72599999999999998</v>
      </c>
      <c r="E28" s="35">
        <v>1.7</v>
      </c>
      <c r="F28" s="14">
        <v>1.19</v>
      </c>
      <c r="G28" s="18">
        <v>2.65</v>
      </c>
      <c r="H28" s="14">
        <v>1.87</v>
      </c>
      <c r="I28" s="18">
        <v>3.97</v>
      </c>
      <c r="J28" s="14">
        <v>2.79</v>
      </c>
      <c r="K28">
        <v>5.73</v>
      </c>
      <c r="L28">
        <v>4.04</v>
      </c>
    </row>
    <row r="29" spans="1:12" x14ac:dyDescent="0.25">
      <c r="A29" s="44" t="s">
        <v>130</v>
      </c>
      <c r="B29" s="42" t="s">
        <v>127</v>
      </c>
      <c r="C29" s="18">
        <v>1.59</v>
      </c>
      <c r="D29" s="14">
        <v>1.1100000000000001</v>
      </c>
      <c r="E29" s="35">
        <v>2.6</v>
      </c>
      <c r="F29" s="14">
        <v>1.83</v>
      </c>
      <c r="G29" s="18">
        <v>4.05</v>
      </c>
      <c r="H29" s="14">
        <v>2.85</v>
      </c>
      <c r="I29" s="18">
        <v>6.05</v>
      </c>
      <c r="J29" s="14">
        <v>4.26</v>
      </c>
      <c r="K29">
        <v>8.73</v>
      </c>
      <c r="L29">
        <v>6.16</v>
      </c>
    </row>
    <row r="30" spans="1:12" x14ac:dyDescent="0.25">
      <c r="A30" s="44" t="s">
        <v>131</v>
      </c>
      <c r="B30" s="42" t="s">
        <v>132</v>
      </c>
      <c r="C30" s="35">
        <v>3.7</v>
      </c>
      <c r="D30" s="14">
        <v>2.59</v>
      </c>
      <c r="E30" s="18">
        <v>6.05</v>
      </c>
      <c r="F30" s="14">
        <v>4.26</v>
      </c>
      <c r="G30" s="18">
        <v>9.42</v>
      </c>
      <c r="H30" s="14">
        <v>6.63</v>
      </c>
      <c r="I30" s="18">
        <v>14.1</v>
      </c>
      <c r="J30" s="14">
        <v>9.92</v>
      </c>
      <c r="K30">
        <v>20.3</v>
      </c>
      <c r="L30">
        <v>14.3</v>
      </c>
    </row>
    <row r="31" spans="1:12" x14ac:dyDescent="0.25">
      <c r="A31" s="44" t="s">
        <v>133</v>
      </c>
      <c r="B31" s="42" t="s">
        <v>132</v>
      </c>
      <c r="C31" s="35">
        <v>5.9</v>
      </c>
      <c r="D31" s="14">
        <v>4.1500000000000004</v>
      </c>
      <c r="E31" s="18">
        <v>9.65</v>
      </c>
      <c r="F31" s="43">
        <v>6.8</v>
      </c>
      <c r="G31" s="53">
        <v>15</v>
      </c>
      <c r="H31" s="14">
        <v>10.6</v>
      </c>
      <c r="I31" s="18">
        <v>22.4</v>
      </c>
      <c r="J31" s="14">
        <v>15.8</v>
      </c>
      <c r="K31">
        <v>32.299999999999997</v>
      </c>
      <c r="L31">
        <v>22.8</v>
      </c>
    </row>
    <row r="32" spans="1:12" x14ac:dyDescent="0.25">
      <c r="A32" s="44" t="s">
        <v>134</v>
      </c>
      <c r="B32" s="42" t="s">
        <v>132</v>
      </c>
      <c r="C32" s="18">
        <v>10.5</v>
      </c>
      <c r="D32" s="14">
        <v>7.35</v>
      </c>
      <c r="E32" s="18">
        <v>17.100000000000001</v>
      </c>
      <c r="F32" s="57">
        <v>12</v>
      </c>
      <c r="G32" s="18">
        <v>26.5</v>
      </c>
      <c r="H32" s="14">
        <v>18.7</v>
      </c>
      <c r="I32" s="18">
        <v>39.6</v>
      </c>
      <c r="J32" s="57">
        <v>28</v>
      </c>
      <c r="K32">
        <v>57.1</v>
      </c>
      <c r="L32">
        <v>40.299999999999997</v>
      </c>
    </row>
    <row r="33" spans="1:15" x14ac:dyDescent="0.25">
      <c r="A33" s="45" t="s">
        <v>135</v>
      </c>
      <c r="B33" s="46" t="s">
        <v>132</v>
      </c>
      <c r="C33" s="22">
        <v>21.1</v>
      </c>
      <c r="D33" s="91">
        <v>15</v>
      </c>
      <c r="E33" s="22">
        <v>34.799999999999997</v>
      </c>
      <c r="F33" s="19">
        <v>24.5</v>
      </c>
      <c r="G33" s="22">
        <v>54.1</v>
      </c>
      <c r="H33" s="19">
        <v>38.200000000000003</v>
      </c>
      <c r="I33" s="22">
        <v>80.7</v>
      </c>
      <c r="J33" s="91">
        <v>57</v>
      </c>
      <c r="K33" s="22">
        <v>116</v>
      </c>
      <c r="L33" s="9">
        <v>82.2</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253</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1.17</v>
      </c>
      <c r="E48" s="52">
        <v>1.1100000000000001</v>
      </c>
      <c r="F48" s="52">
        <v>1.04</v>
      </c>
      <c r="G48" s="52">
        <v>0.96</v>
      </c>
      <c r="H48" s="52">
        <v>0.89</v>
      </c>
      <c r="I48" s="52">
        <v>0.81</v>
      </c>
      <c r="J48" s="52">
        <v>0.73</v>
      </c>
      <c r="K48" s="51"/>
      <c r="L48" s="51"/>
      <c r="M48" s="49"/>
      <c r="N48" s="49"/>
      <c r="O48" s="49"/>
    </row>
    <row r="51" spans="1:12" ht="18.75" x14ac:dyDescent="0.3">
      <c r="A51" s="1" t="s">
        <v>20</v>
      </c>
    </row>
    <row r="53" spans="1:12" x14ac:dyDescent="0.25">
      <c r="A53" s="2" t="s">
        <v>606</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244</v>
      </c>
      <c r="D58" s="87" t="s">
        <v>568</v>
      </c>
      <c r="E58" s="86" t="s">
        <v>569</v>
      </c>
      <c r="F58" s="87" t="s">
        <v>570</v>
      </c>
      <c r="G58" s="86" t="s">
        <v>571</v>
      </c>
      <c r="H58" s="87" t="s">
        <v>572</v>
      </c>
      <c r="I58" s="86" t="s">
        <v>573</v>
      </c>
      <c r="J58" s="87" t="s">
        <v>243</v>
      </c>
      <c r="K58" s="86" t="s">
        <v>574</v>
      </c>
      <c r="L58" s="88" t="s">
        <v>575</v>
      </c>
    </row>
    <row r="59" spans="1:12" x14ac:dyDescent="0.25">
      <c r="A59" s="247" t="s">
        <v>152</v>
      </c>
      <c r="B59" s="248"/>
      <c r="C59" s="72" t="s">
        <v>119</v>
      </c>
      <c r="D59" s="89" t="s">
        <v>119</v>
      </c>
      <c r="E59" s="33">
        <v>0.14799999999999999</v>
      </c>
      <c r="F59" s="68">
        <v>0.1</v>
      </c>
      <c r="G59" s="93">
        <v>0.23</v>
      </c>
      <c r="H59" s="12">
        <v>0.156</v>
      </c>
      <c r="I59" s="33">
        <v>0.41299999999999998</v>
      </c>
      <c r="J59" s="12">
        <v>0.28100000000000003</v>
      </c>
      <c r="K59">
        <v>0.58799999999999997</v>
      </c>
      <c r="L59" s="32">
        <v>0.4</v>
      </c>
    </row>
    <row r="60" spans="1:12" x14ac:dyDescent="0.25">
      <c r="A60" s="242" t="s">
        <v>153</v>
      </c>
      <c r="B60" s="243"/>
      <c r="C60" s="18">
        <v>0.22900000000000001</v>
      </c>
      <c r="D60" s="14">
        <v>0.155</v>
      </c>
      <c r="E60" s="77">
        <v>0.37</v>
      </c>
      <c r="F60" s="14">
        <v>0.251</v>
      </c>
      <c r="G60" s="18">
        <v>0.57099999999999995</v>
      </c>
      <c r="H60" s="14">
        <v>0.38800000000000001</v>
      </c>
      <c r="I60" s="18">
        <v>1.02</v>
      </c>
      <c r="J60" s="14">
        <v>0.69699999999999995</v>
      </c>
      <c r="K60">
        <v>1.45</v>
      </c>
      <c r="L60">
        <v>0.99099999999999999</v>
      </c>
    </row>
    <row r="61" spans="1:12" x14ac:dyDescent="0.25">
      <c r="A61" s="242" t="s">
        <v>154</v>
      </c>
      <c r="B61" s="243"/>
      <c r="C61" s="18">
        <v>0.41799999999999998</v>
      </c>
      <c r="D61" s="14">
        <v>0.28299999999999997</v>
      </c>
      <c r="E61" s="18">
        <v>0.67400000000000004</v>
      </c>
      <c r="F61" s="14">
        <v>0.45800000000000002</v>
      </c>
      <c r="G61" s="18">
        <v>1.04</v>
      </c>
      <c r="H61" s="14">
        <v>0.70799999999999996</v>
      </c>
      <c r="I61" s="18">
        <v>1.86</v>
      </c>
      <c r="J61" s="14">
        <v>1.27</v>
      </c>
      <c r="K61">
        <v>2.63</v>
      </c>
      <c r="L61" s="34">
        <v>1.8</v>
      </c>
    </row>
    <row r="62" spans="1:12" x14ac:dyDescent="0.25">
      <c r="A62" s="242" t="s">
        <v>155</v>
      </c>
      <c r="B62" s="243"/>
      <c r="C62" s="18">
        <v>0.71599999999999997</v>
      </c>
      <c r="D62" s="14">
        <v>0.48699999999999999</v>
      </c>
      <c r="E62" s="18">
        <v>1.1499999999999999</v>
      </c>
      <c r="F62" s="14">
        <v>0.78500000000000003</v>
      </c>
      <c r="G62" s="18">
        <v>1.78</v>
      </c>
      <c r="H62" s="14">
        <v>1.21</v>
      </c>
      <c r="I62" s="18">
        <v>3.17</v>
      </c>
      <c r="J62" s="14">
        <v>2.17</v>
      </c>
      <c r="K62">
        <v>4.4800000000000004</v>
      </c>
      <c r="L62">
        <v>3.07</v>
      </c>
    </row>
    <row r="63" spans="1:12" x14ac:dyDescent="0.25">
      <c r="A63" s="242" t="s">
        <v>156</v>
      </c>
      <c r="B63" s="243"/>
      <c r="C63" s="18">
        <v>1.1100000000000001</v>
      </c>
      <c r="D63" s="14">
        <v>0.75800000000000001</v>
      </c>
      <c r="E63" s="18">
        <v>1.79</v>
      </c>
      <c r="F63" s="14">
        <v>1.22</v>
      </c>
      <c r="G63" s="18">
        <v>2.75</v>
      </c>
      <c r="H63" s="14">
        <v>1.88</v>
      </c>
      <c r="I63" s="35">
        <v>4.9000000000000004</v>
      </c>
      <c r="J63" s="14">
        <v>3.36</v>
      </c>
      <c r="K63">
        <v>6.93</v>
      </c>
      <c r="L63">
        <v>4.76</v>
      </c>
    </row>
    <row r="64" spans="1:12" x14ac:dyDescent="0.25">
      <c r="A64" s="242" t="s">
        <v>100</v>
      </c>
      <c r="B64" s="243"/>
      <c r="C64" s="18">
        <v>2.27</v>
      </c>
      <c r="D64" s="14">
        <v>1.55</v>
      </c>
      <c r="E64" s="18">
        <v>3.65</v>
      </c>
      <c r="F64" s="14">
        <v>2.4900000000000002</v>
      </c>
      <c r="G64" s="35">
        <v>5.6</v>
      </c>
      <c r="H64" s="14">
        <v>3.83</v>
      </c>
      <c r="I64" s="18">
        <v>9.94</v>
      </c>
      <c r="J64" s="14">
        <v>6.83</v>
      </c>
      <c r="K64" s="36">
        <v>14</v>
      </c>
      <c r="L64">
        <v>9.66</v>
      </c>
    </row>
    <row r="65" spans="1:12" x14ac:dyDescent="0.25">
      <c r="A65" s="242" t="s">
        <v>101</v>
      </c>
      <c r="B65" s="243"/>
      <c r="C65" s="18">
        <v>3.99</v>
      </c>
      <c r="D65" s="14">
        <v>2.72</v>
      </c>
      <c r="E65" s="18">
        <v>6.39</v>
      </c>
      <c r="F65" s="14">
        <v>4.37</v>
      </c>
      <c r="G65" s="18">
        <v>9.7899999999999991</v>
      </c>
      <c r="H65" s="14">
        <v>6.71</v>
      </c>
      <c r="I65" s="18">
        <v>17.399999999999999</v>
      </c>
      <c r="J65" s="14">
        <v>11.9</v>
      </c>
      <c r="K65">
        <v>24.5</v>
      </c>
      <c r="L65">
        <v>16.899999999999999</v>
      </c>
    </row>
    <row r="66" spans="1:12" x14ac:dyDescent="0.25">
      <c r="A66" s="242" t="s">
        <v>102</v>
      </c>
      <c r="B66" s="243"/>
      <c r="C66" s="18">
        <v>6.33</v>
      </c>
      <c r="D66" s="14">
        <v>4.33</v>
      </c>
      <c r="E66" s="18">
        <v>10.1</v>
      </c>
      <c r="F66" s="14">
        <v>6.94</v>
      </c>
      <c r="G66" s="18">
        <v>15.5</v>
      </c>
      <c r="H66" s="14">
        <v>10.7</v>
      </c>
      <c r="I66" s="18">
        <v>27.5</v>
      </c>
      <c r="J66" s="14">
        <v>18.899999999999999</v>
      </c>
      <c r="K66">
        <v>38.700000000000003</v>
      </c>
      <c r="L66">
        <v>26.7</v>
      </c>
    </row>
    <row r="67" spans="1:12" x14ac:dyDescent="0.25">
      <c r="A67" s="242" t="s">
        <v>103</v>
      </c>
      <c r="B67" s="243"/>
      <c r="C67" s="18">
        <v>13.2</v>
      </c>
      <c r="D67" s="14">
        <v>9.0500000000000007</v>
      </c>
      <c r="E67" s="18">
        <v>21.1</v>
      </c>
      <c r="F67" s="14">
        <v>14.5</v>
      </c>
      <c r="G67" s="18">
        <v>32.299999999999997</v>
      </c>
      <c r="H67" s="14">
        <v>22.2</v>
      </c>
      <c r="I67" s="53">
        <v>57</v>
      </c>
      <c r="J67" s="14">
        <v>39.299999999999997</v>
      </c>
      <c r="K67">
        <v>80.099999999999994</v>
      </c>
      <c r="L67">
        <v>55.4</v>
      </c>
    </row>
    <row r="68" spans="1:12" x14ac:dyDescent="0.25">
      <c r="A68" s="242" t="s">
        <v>104</v>
      </c>
      <c r="B68" s="243"/>
      <c r="C68" s="18">
        <v>23.4</v>
      </c>
      <c r="D68" s="14">
        <v>16.100000000000001</v>
      </c>
      <c r="E68" s="18">
        <v>37.4</v>
      </c>
      <c r="F68" s="14">
        <v>25.7</v>
      </c>
      <c r="G68" s="18">
        <v>57.1</v>
      </c>
      <c r="H68" s="14">
        <v>39.299999999999997</v>
      </c>
      <c r="I68" s="18">
        <v>101</v>
      </c>
      <c r="J68" s="14">
        <v>69.599999999999994</v>
      </c>
      <c r="K68">
        <v>142</v>
      </c>
      <c r="L68">
        <v>97.9</v>
      </c>
    </row>
    <row r="69" spans="1:12" x14ac:dyDescent="0.25">
      <c r="A69" s="242" t="s">
        <v>105</v>
      </c>
      <c r="B69" s="243"/>
      <c r="C69" s="18">
        <v>37.5</v>
      </c>
      <c r="D69" s="14">
        <v>25.8</v>
      </c>
      <c r="E69" s="18">
        <v>59.8</v>
      </c>
      <c r="F69" s="14">
        <v>41.2</v>
      </c>
      <c r="G69" s="18">
        <v>91.2</v>
      </c>
      <c r="H69" s="14">
        <v>62.9</v>
      </c>
      <c r="I69" s="18">
        <v>161</v>
      </c>
      <c r="J69" s="14">
        <v>111</v>
      </c>
      <c r="K69">
        <v>226</v>
      </c>
      <c r="L69">
        <v>156</v>
      </c>
    </row>
    <row r="70" spans="1:12" x14ac:dyDescent="0.25">
      <c r="A70" s="242" t="s">
        <v>106</v>
      </c>
      <c r="B70" s="243"/>
      <c r="C70" s="18">
        <v>53.3</v>
      </c>
      <c r="D70" s="14">
        <v>38.5</v>
      </c>
      <c r="E70" s="18">
        <v>85.5</v>
      </c>
      <c r="F70" s="14">
        <v>61.4</v>
      </c>
      <c r="G70" s="18">
        <v>132</v>
      </c>
      <c r="H70" s="14">
        <v>93.7</v>
      </c>
      <c r="I70" s="18">
        <v>239</v>
      </c>
      <c r="J70" s="14">
        <v>165</v>
      </c>
      <c r="K70">
        <v>335</v>
      </c>
      <c r="L70">
        <v>232</v>
      </c>
    </row>
    <row r="71" spans="1:12" x14ac:dyDescent="0.25">
      <c r="A71" s="237" t="s">
        <v>107</v>
      </c>
      <c r="B71" s="238"/>
      <c r="C71" s="18">
        <v>69.3</v>
      </c>
      <c r="D71" s="14">
        <v>54.4</v>
      </c>
      <c r="E71" s="18">
        <v>111</v>
      </c>
      <c r="F71" s="14">
        <v>86.7</v>
      </c>
      <c r="G71" s="18">
        <v>172</v>
      </c>
      <c r="H71" s="14">
        <v>132</v>
      </c>
      <c r="I71" s="18">
        <v>310</v>
      </c>
      <c r="J71" s="14">
        <v>233</v>
      </c>
      <c r="K71">
        <v>445</v>
      </c>
      <c r="L71">
        <v>328</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0.184</v>
      </c>
      <c r="D74" s="14">
        <v>0.127</v>
      </c>
      <c r="E74" s="77">
        <v>0.28999999999999998</v>
      </c>
      <c r="F74" s="14">
        <v>0.20200000000000001</v>
      </c>
      <c r="G74" s="18">
        <v>0.438</v>
      </c>
      <c r="H74" s="14">
        <v>0.30599999999999999</v>
      </c>
      <c r="I74" s="77">
        <v>0.76</v>
      </c>
      <c r="J74" s="14">
        <v>0.53200000000000003</v>
      </c>
      <c r="K74">
        <v>1.06</v>
      </c>
      <c r="L74">
        <v>0.74199999999999999</v>
      </c>
    </row>
    <row r="75" spans="1:12" x14ac:dyDescent="0.25">
      <c r="A75" s="44" t="s">
        <v>153</v>
      </c>
      <c r="B75" s="42" t="s">
        <v>127</v>
      </c>
      <c r="C75" s="18">
        <v>0.36499999999999999</v>
      </c>
      <c r="D75" s="14">
        <v>0.253</v>
      </c>
      <c r="E75" s="18">
        <v>0.57499999999999996</v>
      </c>
      <c r="F75" s="14">
        <v>0.40100000000000002</v>
      </c>
      <c r="G75" s="18">
        <v>0.86599999999999999</v>
      </c>
      <c r="H75" s="14">
        <v>0.60499999999999998</v>
      </c>
      <c r="I75" s="35">
        <v>1.5</v>
      </c>
      <c r="J75" s="14">
        <v>1.05</v>
      </c>
      <c r="K75">
        <v>2.08</v>
      </c>
      <c r="L75">
        <v>1.46</v>
      </c>
    </row>
    <row r="76" spans="1:12" x14ac:dyDescent="0.25">
      <c r="A76" s="44" t="s">
        <v>155</v>
      </c>
      <c r="B76" s="42" t="s">
        <v>127</v>
      </c>
      <c r="C76" s="18">
        <v>0.82899999999999996</v>
      </c>
      <c r="D76" s="14">
        <v>0.57699999999999996</v>
      </c>
      <c r="E76" s="35">
        <v>1.3</v>
      </c>
      <c r="F76" s="14">
        <v>0.90900000000000003</v>
      </c>
      <c r="G76" s="18">
        <v>1.96</v>
      </c>
      <c r="H76" s="14">
        <v>1.37</v>
      </c>
      <c r="I76" s="18">
        <v>3.38</v>
      </c>
      <c r="J76" s="14">
        <v>2.38</v>
      </c>
      <c r="K76" s="34">
        <v>4.7</v>
      </c>
      <c r="L76" s="34">
        <v>3.3</v>
      </c>
    </row>
    <row r="77" spans="1:12" x14ac:dyDescent="0.25">
      <c r="A77" s="44" t="s">
        <v>158</v>
      </c>
      <c r="B77" s="42" t="s">
        <v>127</v>
      </c>
      <c r="C77" s="18">
        <v>1.63</v>
      </c>
      <c r="D77" s="14">
        <v>1.1399999999999999</v>
      </c>
      <c r="E77" s="18">
        <v>2.56</v>
      </c>
      <c r="F77" s="14">
        <v>1.79</v>
      </c>
      <c r="G77" s="18">
        <v>3.84</v>
      </c>
      <c r="H77" s="43">
        <v>2.7</v>
      </c>
      <c r="I77" s="18">
        <v>6.63</v>
      </c>
      <c r="J77" s="14">
        <v>4.66</v>
      </c>
      <c r="K77" s="34">
        <v>9.1999999999999993</v>
      </c>
      <c r="L77">
        <v>6.48</v>
      </c>
    </row>
    <row r="78" spans="1:12" x14ac:dyDescent="0.25">
      <c r="A78" s="44" t="s">
        <v>159</v>
      </c>
      <c r="B78" s="42" t="s">
        <v>127</v>
      </c>
      <c r="C78" s="18">
        <v>3.51</v>
      </c>
      <c r="D78" s="14">
        <v>2.46</v>
      </c>
      <c r="E78" s="35">
        <v>5.5</v>
      </c>
      <c r="F78" s="14">
        <v>3.86</v>
      </c>
      <c r="G78" s="18">
        <v>8.25</v>
      </c>
      <c r="H78" s="43">
        <v>5.8</v>
      </c>
      <c r="I78" s="18">
        <v>14.2</v>
      </c>
      <c r="J78" s="57">
        <v>10</v>
      </c>
      <c r="K78">
        <v>19.7</v>
      </c>
      <c r="L78">
        <v>13.9</v>
      </c>
    </row>
    <row r="79" spans="1:12" x14ac:dyDescent="0.25">
      <c r="A79" s="44" t="s">
        <v>160</v>
      </c>
      <c r="B79" s="42" t="s">
        <v>127</v>
      </c>
      <c r="C79" s="18">
        <v>5.37</v>
      </c>
      <c r="D79" s="14">
        <v>3.76</v>
      </c>
      <c r="E79" s="35">
        <v>8.4</v>
      </c>
      <c r="F79" s="14">
        <v>5.89</v>
      </c>
      <c r="G79" s="18">
        <v>12.6</v>
      </c>
      <c r="H79" s="14">
        <v>8.86</v>
      </c>
      <c r="I79" s="18">
        <v>21.7</v>
      </c>
      <c r="J79" s="14">
        <v>15.3</v>
      </c>
      <c r="K79">
        <v>30.1</v>
      </c>
      <c r="L79">
        <v>21.2</v>
      </c>
    </row>
    <row r="80" spans="1:12" x14ac:dyDescent="0.25">
      <c r="A80" s="44" t="s">
        <v>161</v>
      </c>
      <c r="B80" s="42" t="s">
        <v>132</v>
      </c>
      <c r="C80" s="18">
        <v>12.5</v>
      </c>
      <c r="D80" s="14">
        <v>8.7799999999999994</v>
      </c>
      <c r="E80" s="18">
        <v>19.600000000000001</v>
      </c>
      <c r="F80" s="14">
        <v>13.7</v>
      </c>
      <c r="G80" s="18">
        <v>29.3</v>
      </c>
      <c r="H80" s="14">
        <v>20.6</v>
      </c>
      <c r="I80" s="18">
        <v>50.4</v>
      </c>
      <c r="J80" s="14">
        <v>35.5</v>
      </c>
      <c r="K80">
        <v>69.900000000000006</v>
      </c>
      <c r="L80">
        <v>49.3</v>
      </c>
    </row>
    <row r="81" spans="1:12" x14ac:dyDescent="0.25">
      <c r="A81" s="44" t="s">
        <v>162</v>
      </c>
      <c r="B81" s="42" t="s">
        <v>132</v>
      </c>
      <c r="C81" s="53">
        <v>20</v>
      </c>
      <c r="D81" s="57">
        <v>14</v>
      </c>
      <c r="E81" s="18">
        <v>31.2</v>
      </c>
      <c r="F81" s="57">
        <v>22</v>
      </c>
      <c r="G81" s="18">
        <v>46.7</v>
      </c>
      <c r="H81" s="14">
        <v>32.9</v>
      </c>
      <c r="I81" s="18">
        <v>80.3</v>
      </c>
      <c r="J81" s="14">
        <v>56.7</v>
      </c>
      <c r="K81">
        <v>111</v>
      </c>
      <c r="L81">
        <v>78.599999999999994</v>
      </c>
    </row>
    <row r="82" spans="1:12" x14ac:dyDescent="0.25">
      <c r="A82" s="44" t="s">
        <v>163</v>
      </c>
      <c r="B82" s="42" t="s">
        <v>132</v>
      </c>
      <c r="C82" s="18">
        <v>35.4</v>
      </c>
      <c r="D82" s="14">
        <v>24.9</v>
      </c>
      <c r="E82" s="18">
        <v>55.2</v>
      </c>
      <c r="F82" s="14">
        <v>38.9</v>
      </c>
      <c r="G82" s="18">
        <v>82.6</v>
      </c>
      <c r="H82" s="14">
        <v>58.2</v>
      </c>
      <c r="I82" s="18">
        <v>142</v>
      </c>
      <c r="J82" s="14">
        <v>100</v>
      </c>
      <c r="K82">
        <v>197</v>
      </c>
      <c r="L82">
        <v>139</v>
      </c>
    </row>
    <row r="83" spans="1:12" x14ac:dyDescent="0.25">
      <c r="A83" s="45" t="s">
        <v>164</v>
      </c>
      <c r="B83" s="46" t="s">
        <v>132</v>
      </c>
      <c r="C83" s="22">
        <v>72.3</v>
      </c>
      <c r="D83" s="19">
        <v>50.8</v>
      </c>
      <c r="E83" s="22">
        <v>113</v>
      </c>
      <c r="F83" s="19">
        <v>79.3</v>
      </c>
      <c r="G83" s="22">
        <v>168</v>
      </c>
      <c r="H83" s="19">
        <v>119</v>
      </c>
      <c r="I83" s="22">
        <v>289</v>
      </c>
      <c r="J83" s="19">
        <v>204</v>
      </c>
      <c r="K83" s="22">
        <v>401</v>
      </c>
      <c r="L83" s="9">
        <v>283</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1.19</v>
      </c>
      <c r="E98" s="52">
        <v>1.1299999999999999</v>
      </c>
      <c r="F98" s="52">
        <v>1.06</v>
      </c>
      <c r="G98" s="52">
        <v>0.93</v>
      </c>
      <c r="H98" s="52">
        <v>0.87</v>
      </c>
      <c r="I98" s="52">
        <v>0.8</v>
      </c>
      <c r="J98" s="52">
        <v>0.72</v>
      </c>
      <c r="K98" s="51"/>
      <c r="L98" s="51"/>
    </row>
  </sheetData>
  <mergeCells count="50">
    <mergeCell ref="A69:B69"/>
    <mergeCell ref="A70:B70"/>
    <mergeCell ref="A71:B71"/>
    <mergeCell ref="A72:B72"/>
    <mergeCell ref="D96:J96"/>
    <mergeCell ref="A68:B68"/>
    <mergeCell ref="A57:B57"/>
    <mergeCell ref="A58:B58"/>
    <mergeCell ref="A59:B59"/>
    <mergeCell ref="A60:B60"/>
    <mergeCell ref="A61:B61"/>
    <mergeCell ref="A62:B62"/>
    <mergeCell ref="A63:B63"/>
    <mergeCell ref="A64:B64"/>
    <mergeCell ref="A65:B65"/>
    <mergeCell ref="A66:B66"/>
    <mergeCell ref="A67:B67"/>
    <mergeCell ref="K56:L56"/>
    <mergeCell ref="A19:B19"/>
    <mergeCell ref="A20:B20"/>
    <mergeCell ref="A21:B21"/>
    <mergeCell ref="A22:B22"/>
    <mergeCell ref="D46:J46"/>
    <mergeCell ref="A55:B55"/>
    <mergeCell ref="C55:L55"/>
    <mergeCell ref="A56:B56"/>
    <mergeCell ref="C56:D56"/>
    <mergeCell ref="E56:F56"/>
    <mergeCell ref="G56:H56"/>
    <mergeCell ref="I56:J56"/>
    <mergeCell ref="A18:B18"/>
    <mergeCell ref="A7:B7"/>
    <mergeCell ref="A8:B8"/>
    <mergeCell ref="A9:B9"/>
    <mergeCell ref="A10:B10"/>
    <mergeCell ref="A11:B11"/>
    <mergeCell ref="A12:B12"/>
    <mergeCell ref="A13:B13"/>
    <mergeCell ref="A14:B14"/>
    <mergeCell ref="A15:B15"/>
    <mergeCell ref="A16:B16"/>
    <mergeCell ref="A17:B17"/>
    <mergeCell ref="A5:B5"/>
    <mergeCell ref="C5:L5"/>
    <mergeCell ref="A6:B6"/>
    <mergeCell ref="C6:D6"/>
    <mergeCell ref="E6:F6"/>
    <mergeCell ref="G6:H6"/>
    <mergeCell ref="I6:J6"/>
    <mergeCell ref="K6:L6"/>
  </mergeCells>
  <pageMargins left="0.7" right="0.7" top="0.75" bottom="0.75" header="0.3" footer="0.3"/>
  <ignoredErrors>
    <ignoredError sqref="B24:B33 A27:A33 B74:B83" numberStoredAsText="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29" sqref="N29"/>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607</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285</v>
      </c>
      <c r="D8" s="87" t="s">
        <v>286</v>
      </c>
      <c r="E8" s="86" t="s">
        <v>287</v>
      </c>
      <c r="F8" s="87" t="s">
        <v>239</v>
      </c>
      <c r="G8" s="86" t="s">
        <v>288</v>
      </c>
      <c r="H8" s="87" t="s">
        <v>289</v>
      </c>
      <c r="I8" s="86" t="s">
        <v>290</v>
      </c>
      <c r="J8" s="87" t="s">
        <v>238</v>
      </c>
      <c r="K8" s="86" t="s">
        <v>291</v>
      </c>
      <c r="L8" s="88" t="s">
        <v>292</v>
      </c>
    </row>
    <row r="9" spans="1:15" x14ac:dyDescent="0.25">
      <c r="A9" s="265" t="s">
        <v>118</v>
      </c>
      <c r="B9" s="248"/>
      <c r="C9" s="72" t="s">
        <v>119</v>
      </c>
      <c r="D9" s="89" t="s">
        <v>119</v>
      </c>
      <c r="E9" s="72" t="s">
        <v>119</v>
      </c>
      <c r="F9" s="89" t="s">
        <v>119</v>
      </c>
      <c r="G9" s="72" t="s">
        <v>119</v>
      </c>
      <c r="H9" s="89" t="s">
        <v>119</v>
      </c>
      <c r="I9" s="72" t="s">
        <v>119</v>
      </c>
      <c r="J9" s="89" t="s">
        <v>119</v>
      </c>
      <c r="K9">
        <v>0.13400000000000001</v>
      </c>
      <c r="L9" s="74" t="s">
        <v>119</v>
      </c>
    </row>
    <row r="10" spans="1:15" x14ac:dyDescent="0.25">
      <c r="A10" s="263" t="s">
        <v>120</v>
      </c>
      <c r="B10" s="243"/>
      <c r="C10" s="76" t="s">
        <v>119</v>
      </c>
      <c r="D10" s="90" t="s">
        <v>119</v>
      </c>
      <c r="E10" s="76" t="s">
        <v>119</v>
      </c>
      <c r="F10" s="90" t="s">
        <v>119</v>
      </c>
      <c r="G10" s="77">
        <v>0.14000000000000001</v>
      </c>
      <c r="H10" s="90" t="s">
        <v>119</v>
      </c>
      <c r="I10" s="77">
        <v>0.22</v>
      </c>
      <c r="J10" s="73">
        <v>0.15</v>
      </c>
      <c r="K10" s="32">
        <v>0.33</v>
      </c>
      <c r="L10">
        <v>0.22500000000000001</v>
      </c>
    </row>
    <row r="11" spans="1:15" x14ac:dyDescent="0.25">
      <c r="A11" s="263" t="s">
        <v>121</v>
      </c>
      <c r="B11" s="243"/>
      <c r="C11" s="76" t="s">
        <v>119</v>
      </c>
      <c r="D11" s="90" t="s">
        <v>119</v>
      </c>
      <c r="E11" s="18">
        <v>0.156</v>
      </c>
      <c r="F11" s="14">
        <v>0.106</v>
      </c>
      <c r="G11" s="18">
        <v>0.255</v>
      </c>
      <c r="H11" s="14">
        <v>0.17399999999999999</v>
      </c>
      <c r="I11" s="18">
        <v>0.39900000000000002</v>
      </c>
      <c r="J11" s="14">
        <v>0.27200000000000002</v>
      </c>
      <c r="K11">
        <v>0.59799999999999998</v>
      </c>
      <c r="L11" s="32">
        <v>0.41</v>
      </c>
    </row>
    <row r="12" spans="1:15" x14ac:dyDescent="0.25">
      <c r="A12" s="242" t="s">
        <v>122</v>
      </c>
      <c r="B12" s="243"/>
      <c r="C12" s="18">
        <v>0.155</v>
      </c>
      <c r="D12" s="14">
        <v>0.105</v>
      </c>
      <c r="E12" s="18">
        <v>0.26700000000000002</v>
      </c>
      <c r="F12" s="14">
        <v>0.182</v>
      </c>
      <c r="G12" s="18">
        <v>0.437</v>
      </c>
      <c r="H12" s="14">
        <v>0.29799999999999999</v>
      </c>
      <c r="I12" s="18">
        <v>0.68100000000000005</v>
      </c>
      <c r="J12" s="14">
        <v>0.46600000000000003</v>
      </c>
      <c r="K12">
        <v>1.02</v>
      </c>
      <c r="L12">
        <v>0.69899999999999995</v>
      </c>
    </row>
    <row r="13" spans="1:15" x14ac:dyDescent="0.25">
      <c r="A13" s="263" t="s">
        <v>123</v>
      </c>
      <c r="B13" s="243"/>
      <c r="C13" s="18">
        <v>0.24099999999999999</v>
      </c>
      <c r="D13" s="14">
        <v>0.16400000000000001</v>
      </c>
      <c r="E13" s="18">
        <v>0.41499999999999998</v>
      </c>
      <c r="F13" s="14">
        <v>0.28299999999999997</v>
      </c>
      <c r="G13" s="18">
        <v>0.67700000000000005</v>
      </c>
      <c r="H13" s="14">
        <v>0.46300000000000002</v>
      </c>
      <c r="I13" s="18">
        <v>1.05</v>
      </c>
      <c r="J13" s="14">
        <v>0.72199999999999998</v>
      </c>
      <c r="K13">
        <v>1.58</v>
      </c>
      <c r="L13">
        <v>1.08</v>
      </c>
    </row>
    <row r="14" spans="1:15" x14ac:dyDescent="0.25">
      <c r="A14" s="263" t="s">
        <v>83</v>
      </c>
      <c r="B14" s="243"/>
      <c r="C14" s="18">
        <v>0.49099999999999999</v>
      </c>
      <c r="D14" s="14">
        <v>0.33500000000000002</v>
      </c>
      <c r="E14" s="18">
        <v>0.84599999999999997</v>
      </c>
      <c r="F14" s="14">
        <v>0.57799999999999996</v>
      </c>
      <c r="G14" s="18">
        <v>1.38</v>
      </c>
      <c r="H14" s="14">
        <v>0.94299999999999995</v>
      </c>
      <c r="I14" s="18">
        <v>2.14</v>
      </c>
      <c r="J14" s="14">
        <v>1.47</v>
      </c>
      <c r="K14" s="34">
        <v>3.2</v>
      </c>
      <c r="L14" s="34">
        <v>2.2000000000000002</v>
      </c>
    </row>
    <row r="15" spans="1:15" x14ac:dyDescent="0.25">
      <c r="A15" s="263" t="s">
        <v>84</v>
      </c>
      <c r="B15" s="243"/>
      <c r="C15" s="18">
        <v>0.86199999999999999</v>
      </c>
      <c r="D15" s="14">
        <v>0.58899999999999997</v>
      </c>
      <c r="E15" s="18">
        <v>1.48</v>
      </c>
      <c r="F15" s="14">
        <v>1.01</v>
      </c>
      <c r="G15" s="18">
        <v>2.41</v>
      </c>
      <c r="H15" s="14">
        <v>1.65</v>
      </c>
      <c r="I15" s="18">
        <v>3.74</v>
      </c>
      <c r="J15" s="14">
        <v>2.57</v>
      </c>
      <c r="K15">
        <v>5.58</v>
      </c>
      <c r="L15">
        <v>3.84</v>
      </c>
    </row>
    <row r="16" spans="1:15" x14ac:dyDescent="0.25">
      <c r="A16" s="263" t="s">
        <v>85</v>
      </c>
      <c r="B16" s="243"/>
      <c r="C16" s="18">
        <v>1.37</v>
      </c>
      <c r="D16" s="14">
        <v>0.93600000000000005</v>
      </c>
      <c r="E16" s="18">
        <v>2.35</v>
      </c>
      <c r="F16" s="14">
        <v>1.61</v>
      </c>
      <c r="G16" s="18">
        <v>3.81</v>
      </c>
      <c r="H16" s="14">
        <v>2.62</v>
      </c>
      <c r="I16" s="18">
        <v>5.91</v>
      </c>
      <c r="J16" s="14">
        <v>4.07</v>
      </c>
      <c r="K16">
        <v>8.82</v>
      </c>
      <c r="L16">
        <v>6.08</v>
      </c>
    </row>
    <row r="17" spans="1:12" x14ac:dyDescent="0.25">
      <c r="A17" s="263" t="s">
        <v>86</v>
      </c>
      <c r="B17" s="243"/>
      <c r="C17" s="18">
        <v>2.86</v>
      </c>
      <c r="D17" s="14">
        <v>1.96</v>
      </c>
      <c r="E17" s="18">
        <v>4.8899999999999997</v>
      </c>
      <c r="F17" s="14">
        <v>3.36</v>
      </c>
      <c r="G17" s="18">
        <v>7.93</v>
      </c>
      <c r="H17" s="14">
        <v>5.46</v>
      </c>
      <c r="I17" s="18">
        <v>12.3</v>
      </c>
      <c r="J17" s="14">
        <v>8.4600000000000009</v>
      </c>
      <c r="K17">
        <v>18.3</v>
      </c>
      <c r="L17">
        <v>12.6</v>
      </c>
    </row>
    <row r="18" spans="1:12" x14ac:dyDescent="0.25">
      <c r="A18" s="263" t="s">
        <v>87</v>
      </c>
      <c r="B18" s="243"/>
      <c r="C18" s="18">
        <v>5.07</v>
      </c>
      <c r="D18" s="14">
        <v>3.48</v>
      </c>
      <c r="E18" s="18">
        <v>8.67</v>
      </c>
      <c r="F18" s="14">
        <v>5.97</v>
      </c>
      <c r="G18" s="53">
        <v>14</v>
      </c>
      <c r="H18" s="14">
        <v>9.68</v>
      </c>
      <c r="I18" s="18">
        <v>21.7</v>
      </c>
      <c r="J18" s="57">
        <v>15</v>
      </c>
      <c r="K18">
        <v>32.299999999999997</v>
      </c>
      <c r="L18">
        <v>22.3</v>
      </c>
    </row>
    <row r="19" spans="1:12" x14ac:dyDescent="0.25">
      <c r="A19" s="263" t="s">
        <v>88</v>
      </c>
      <c r="B19" s="243"/>
      <c r="C19" s="18">
        <v>8.1300000000000008</v>
      </c>
      <c r="D19" s="14">
        <v>5.58</v>
      </c>
      <c r="E19" s="18">
        <v>13.9</v>
      </c>
      <c r="F19" s="14">
        <v>9.5500000000000007</v>
      </c>
      <c r="G19" s="18">
        <v>22.4</v>
      </c>
      <c r="H19" s="14">
        <v>15.5</v>
      </c>
      <c r="I19" s="18">
        <v>34.700000000000003</v>
      </c>
      <c r="J19" s="57">
        <v>24</v>
      </c>
      <c r="K19">
        <v>51.5</v>
      </c>
      <c r="L19">
        <v>35.700000000000003</v>
      </c>
    </row>
    <row r="20" spans="1:12" x14ac:dyDescent="0.25">
      <c r="A20" s="263" t="s">
        <v>89</v>
      </c>
      <c r="B20" s="243"/>
      <c r="C20" s="18">
        <v>11.9</v>
      </c>
      <c r="D20" s="14">
        <v>8.33</v>
      </c>
      <c r="E20" s="18">
        <v>20.399999999999999</v>
      </c>
      <c r="F20" s="14">
        <v>14.2</v>
      </c>
      <c r="G20" s="18">
        <v>33.4</v>
      </c>
      <c r="H20" s="57">
        <v>23</v>
      </c>
      <c r="I20" s="18">
        <v>51.5</v>
      </c>
      <c r="J20" s="14">
        <v>35.6</v>
      </c>
      <c r="K20">
        <v>76.5</v>
      </c>
      <c r="L20" s="36">
        <v>53</v>
      </c>
    </row>
    <row r="21" spans="1:12" x14ac:dyDescent="0.25">
      <c r="A21" s="264" t="s">
        <v>90</v>
      </c>
      <c r="B21" s="238"/>
      <c r="C21" s="18">
        <v>15.4</v>
      </c>
      <c r="D21" s="14">
        <v>11.8</v>
      </c>
      <c r="E21" s="18">
        <v>26.5</v>
      </c>
      <c r="F21" s="14">
        <v>20.100000000000001</v>
      </c>
      <c r="G21" s="18">
        <v>43.4</v>
      </c>
      <c r="H21" s="14">
        <v>32.5</v>
      </c>
      <c r="I21" s="18">
        <v>68.099999999999994</v>
      </c>
      <c r="J21" s="14">
        <v>50.3</v>
      </c>
      <c r="K21">
        <v>104</v>
      </c>
      <c r="L21">
        <v>74.8</v>
      </c>
    </row>
    <row r="22" spans="1:12" x14ac:dyDescent="0.25">
      <c r="A22" s="239" t="s">
        <v>124</v>
      </c>
      <c r="B22" s="240"/>
      <c r="C22" s="18"/>
      <c r="D22" s="14"/>
      <c r="E22" s="18"/>
      <c r="F22" s="14"/>
      <c r="G22" s="18"/>
      <c r="H22" s="14"/>
      <c r="I22" s="18"/>
      <c r="J22" s="14"/>
    </row>
    <row r="23" spans="1:12" x14ac:dyDescent="0.25">
      <c r="A23" s="37" t="s">
        <v>125</v>
      </c>
      <c r="B23" s="140" t="s">
        <v>126</v>
      </c>
      <c r="C23" s="18"/>
      <c r="D23" s="14"/>
      <c r="E23" s="18"/>
      <c r="F23" s="14"/>
      <c r="G23" s="18"/>
      <c r="H23" s="14"/>
      <c r="I23" s="18"/>
      <c r="J23" s="14"/>
    </row>
    <row r="24" spans="1:12" x14ac:dyDescent="0.25">
      <c r="A24" s="39" t="s">
        <v>118</v>
      </c>
      <c r="B24" s="40" t="s">
        <v>127</v>
      </c>
      <c r="C24" s="76" t="s">
        <v>119</v>
      </c>
      <c r="D24" s="90" t="s">
        <v>119</v>
      </c>
      <c r="E24" s="76" t="s">
        <v>119</v>
      </c>
      <c r="F24" s="90" t="s">
        <v>119</v>
      </c>
      <c r="G24" s="18">
        <v>0.108</v>
      </c>
      <c r="H24" s="90" t="s">
        <v>119</v>
      </c>
      <c r="I24" s="18">
        <v>0.16400000000000001</v>
      </c>
      <c r="J24" s="14">
        <v>0.115</v>
      </c>
      <c r="K24">
        <v>0.24199999999999999</v>
      </c>
      <c r="L24" s="32">
        <v>0.17</v>
      </c>
    </row>
    <row r="25" spans="1:12" x14ac:dyDescent="0.25">
      <c r="A25" s="41" t="s">
        <v>120</v>
      </c>
      <c r="B25" s="42" t="s">
        <v>127</v>
      </c>
      <c r="C25" s="76" t="s">
        <v>119</v>
      </c>
      <c r="D25" s="90" t="s">
        <v>119</v>
      </c>
      <c r="E25" s="18">
        <v>0.13300000000000001</v>
      </c>
      <c r="F25" s="90" t="s">
        <v>119</v>
      </c>
      <c r="G25" s="18">
        <v>0.21299999999999999</v>
      </c>
      <c r="H25" s="14">
        <v>0.14899999999999999</v>
      </c>
      <c r="I25" s="18">
        <v>0.32500000000000001</v>
      </c>
      <c r="J25" s="14">
        <v>0.22800000000000001</v>
      </c>
      <c r="K25">
        <v>0.47699999999999998</v>
      </c>
      <c r="L25">
        <v>0.33500000000000002</v>
      </c>
    </row>
    <row r="26" spans="1:12" x14ac:dyDescent="0.25">
      <c r="A26" s="44" t="s">
        <v>122</v>
      </c>
      <c r="B26" s="42" t="s">
        <v>127</v>
      </c>
      <c r="C26" s="77">
        <v>0.18</v>
      </c>
      <c r="D26" s="14">
        <v>0.125</v>
      </c>
      <c r="E26" s="18">
        <v>0.30199999999999999</v>
      </c>
      <c r="F26" s="14">
        <v>0.21099999999999999</v>
      </c>
      <c r="G26" s="18">
        <v>0.48099999999999998</v>
      </c>
      <c r="H26" s="14">
        <v>0.33700000000000002</v>
      </c>
      <c r="I26" s="18">
        <v>0.73299999999999998</v>
      </c>
      <c r="J26" s="14">
        <v>0.51500000000000001</v>
      </c>
      <c r="K26">
        <v>1.08</v>
      </c>
      <c r="L26">
        <v>0.75700000000000001</v>
      </c>
    </row>
    <row r="27" spans="1:12" x14ac:dyDescent="0.25">
      <c r="A27" s="44" t="s">
        <v>128</v>
      </c>
      <c r="B27" s="42" t="s">
        <v>127</v>
      </c>
      <c r="C27" s="18">
        <v>0.35399999999999998</v>
      </c>
      <c r="D27" s="14">
        <v>0.247</v>
      </c>
      <c r="E27" s="18">
        <v>0.59399999999999997</v>
      </c>
      <c r="F27" s="14">
        <v>0.41599999999999998</v>
      </c>
      <c r="G27" s="18">
        <v>0.94499999999999995</v>
      </c>
      <c r="H27" s="14">
        <v>0.66300000000000003</v>
      </c>
      <c r="I27" s="18">
        <v>1.44</v>
      </c>
      <c r="J27" s="14">
        <v>1.01</v>
      </c>
      <c r="K27">
        <v>2.11</v>
      </c>
      <c r="L27">
        <v>1.48</v>
      </c>
    </row>
    <row r="28" spans="1:12" x14ac:dyDescent="0.25">
      <c r="A28" s="44" t="s">
        <v>129</v>
      </c>
      <c r="B28" s="42" t="s">
        <v>127</v>
      </c>
      <c r="C28" s="18">
        <v>0.76400000000000001</v>
      </c>
      <c r="D28" s="14">
        <v>0.53400000000000003</v>
      </c>
      <c r="E28" s="18">
        <v>1.28</v>
      </c>
      <c r="F28" s="14">
        <v>0.89600000000000002</v>
      </c>
      <c r="G28" s="18">
        <v>2.0299999999999998</v>
      </c>
      <c r="H28" s="14">
        <v>1.43</v>
      </c>
      <c r="I28" s="18">
        <v>3.08</v>
      </c>
      <c r="J28" s="14">
        <v>2.17</v>
      </c>
      <c r="K28">
        <v>4.5199999999999996</v>
      </c>
      <c r="L28">
        <v>3.19</v>
      </c>
    </row>
    <row r="29" spans="1:12" x14ac:dyDescent="0.25">
      <c r="A29" s="44" t="s">
        <v>130</v>
      </c>
      <c r="B29" s="42" t="s">
        <v>127</v>
      </c>
      <c r="C29" s="18">
        <v>1.17</v>
      </c>
      <c r="D29" s="14">
        <v>0.81699999999999995</v>
      </c>
      <c r="E29" s="18">
        <v>1.95</v>
      </c>
      <c r="F29" s="14">
        <v>1.37</v>
      </c>
      <c r="G29" s="35">
        <v>3.1</v>
      </c>
      <c r="H29" s="14">
        <v>2.1800000000000002</v>
      </c>
      <c r="I29" s="35">
        <v>4.7</v>
      </c>
      <c r="J29" s="14">
        <v>3.31</v>
      </c>
      <c r="K29">
        <v>6.89</v>
      </c>
      <c r="L29">
        <v>4.8600000000000003</v>
      </c>
    </row>
    <row r="30" spans="1:12" x14ac:dyDescent="0.25">
      <c r="A30" s="44" t="s">
        <v>131</v>
      </c>
      <c r="B30" s="42" t="s">
        <v>132</v>
      </c>
      <c r="C30" s="18">
        <v>2.72</v>
      </c>
      <c r="D30" s="14">
        <v>1.91</v>
      </c>
      <c r="E30" s="18">
        <v>4.55</v>
      </c>
      <c r="F30" s="14">
        <v>3.19</v>
      </c>
      <c r="G30" s="35">
        <v>7.2</v>
      </c>
      <c r="H30" s="14">
        <v>5.07</v>
      </c>
      <c r="I30" s="18">
        <v>10.9</v>
      </c>
      <c r="J30" s="14">
        <v>7.71</v>
      </c>
      <c r="K30" s="36">
        <v>16</v>
      </c>
      <c r="L30">
        <v>11.3</v>
      </c>
    </row>
    <row r="31" spans="1:12" x14ac:dyDescent="0.25">
      <c r="A31" s="44" t="s">
        <v>133</v>
      </c>
      <c r="B31" s="42" t="s">
        <v>132</v>
      </c>
      <c r="C31" s="18">
        <v>4.3499999999999996</v>
      </c>
      <c r="D31" s="14">
        <v>3.05</v>
      </c>
      <c r="E31" s="18">
        <v>7.25</v>
      </c>
      <c r="F31" s="43">
        <v>5.0999999999999996</v>
      </c>
      <c r="G31" s="18">
        <v>11.5</v>
      </c>
      <c r="H31" s="43">
        <v>8.1</v>
      </c>
      <c r="I31" s="18">
        <v>17.399999999999999</v>
      </c>
      <c r="J31" s="14">
        <v>12.3</v>
      </c>
      <c r="K31">
        <v>25.5</v>
      </c>
      <c r="L31" s="36">
        <v>18</v>
      </c>
    </row>
    <row r="32" spans="1:12" x14ac:dyDescent="0.25">
      <c r="A32" s="44" t="s">
        <v>134</v>
      </c>
      <c r="B32" s="42" t="s">
        <v>132</v>
      </c>
      <c r="C32" s="35">
        <v>7.7</v>
      </c>
      <c r="D32" s="14">
        <v>5.41</v>
      </c>
      <c r="E32" s="18">
        <v>12.8</v>
      </c>
      <c r="F32" s="14">
        <v>9.0399999999999991</v>
      </c>
      <c r="G32" s="18">
        <v>20.3</v>
      </c>
      <c r="H32" s="14">
        <v>14.3</v>
      </c>
      <c r="I32" s="18">
        <v>30.8</v>
      </c>
      <c r="J32" s="14">
        <v>21.7</v>
      </c>
      <c r="K32">
        <v>45.1</v>
      </c>
      <c r="L32">
        <v>31.8</v>
      </c>
    </row>
    <row r="33" spans="1:15" x14ac:dyDescent="0.25">
      <c r="A33" s="45" t="s">
        <v>135</v>
      </c>
      <c r="B33" s="46" t="s">
        <v>132</v>
      </c>
      <c r="C33" s="22">
        <v>15.7</v>
      </c>
      <c r="D33" s="19">
        <v>11.1</v>
      </c>
      <c r="E33" s="22">
        <v>26.2</v>
      </c>
      <c r="F33" s="19">
        <v>18.399999999999999</v>
      </c>
      <c r="G33" s="22">
        <v>41.4</v>
      </c>
      <c r="H33" s="19">
        <v>29.2</v>
      </c>
      <c r="I33" s="22">
        <v>62.7</v>
      </c>
      <c r="J33" s="19">
        <v>44.3</v>
      </c>
      <c r="K33" s="22">
        <v>91.8</v>
      </c>
      <c r="L33" s="9">
        <v>64.8</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253</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1.19</v>
      </c>
      <c r="E48" s="52">
        <v>1.1100000000000001</v>
      </c>
      <c r="F48" s="52">
        <v>1.04</v>
      </c>
      <c r="G48" s="52">
        <v>0.96</v>
      </c>
      <c r="H48" s="52">
        <v>0.88</v>
      </c>
      <c r="I48" s="52">
        <v>0.8</v>
      </c>
      <c r="J48" s="52">
        <v>0.71</v>
      </c>
      <c r="K48" s="51"/>
      <c r="L48" s="51"/>
      <c r="M48" s="49"/>
      <c r="N48" s="49"/>
      <c r="O48" s="49"/>
    </row>
    <row r="51" spans="1:12" ht="18.75" x14ac:dyDescent="0.3">
      <c r="A51" s="1" t="s">
        <v>20</v>
      </c>
    </row>
    <row r="53" spans="1:12" x14ac:dyDescent="0.25">
      <c r="A53" s="2" t="s">
        <v>607</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293</v>
      </c>
      <c r="D58" s="87" t="s">
        <v>294</v>
      </c>
      <c r="E58" s="86" t="s">
        <v>295</v>
      </c>
      <c r="F58" s="87" t="s">
        <v>296</v>
      </c>
      <c r="G58" s="86" t="s">
        <v>297</v>
      </c>
      <c r="H58" s="87" t="s">
        <v>298</v>
      </c>
      <c r="I58" s="86" t="s">
        <v>299</v>
      </c>
      <c r="J58" s="87" t="s">
        <v>300</v>
      </c>
      <c r="K58" s="86" t="s">
        <v>301</v>
      </c>
      <c r="L58" s="88" t="s">
        <v>302</v>
      </c>
    </row>
    <row r="59" spans="1:12" x14ac:dyDescent="0.25">
      <c r="A59" s="247" t="s">
        <v>152</v>
      </c>
      <c r="B59" s="248"/>
      <c r="C59" s="72" t="s">
        <v>119</v>
      </c>
      <c r="D59" s="89" t="s">
        <v>119</v>
      </c>
      <c r="E59" s="93">
        <v>0.11</v>
      </c>
      <c r="F59" s="89" t="s">
        <v>119</v>
      </c>
      <c r="G59" s="33">
        <v>0.17299999999999999</v>
      </c>
      <c r="H59" s="12">
        <v>0.11700000000000001</v>
      </c>
      <c r="I59" s="33">
        <v>0.31900000000000001</v>
      </c>
      <c r="J59" s="12">
        <v>0.217</v>
      </c>
      <c r="K59" s="32">
        <v>0.46</v>
      </c>
      <c r="L59">
        <v>0.313</v>
      </c>
    </row>
    <row r="60" spans="1:12" x14ac:dyDescent="0.25">
      <c r="A60" s="242" t="s">
        <v>153</v>
      </c>
      <c r="B60" s="243"/>
      <c r="C60" s="18">
        <v>0.16700000000000001</v>
      </c>
      <c r="D60" s="14">
        <v>0.113</v>
      </c>
      <c r="E60" s="18">
        <v>0.27400000000000002</v>
      </c>
      <c r="F60" s="14">
        <v>0.186</v>
      </c>
      <c r="G60" s="18">
        <v>0.43099999999999999</v>
      </c>
      <c r="H60" s="14">
        <v>0.29299999999999998</v>
      </c>
      <c r="I60" s="18">
        <v>0.78900000000000003</v>
      </c>
      <c r="J60" s="14">
        <v>0.53800000000000003</v>
      </c>
      <c r="K60">
        <v>1.1399999999999999</v>
      </c>
      <c r="L60">
        <v>0.77500000000000002</v>
      </c>
    </row>
    <row r="61" spans="1:12" x14ac:dyDescent="0.25">
      <c r="A61" s="242" t="s">
        <v>154</v>
      </c>
      <c r="B61" s="243"/>
      <c r="C61" s="18">
        <v>0.30399999999999999</v>
      </c>
      <c r="D61" s="14">
        <v>0.20599999999999999</v>
      </c>
      <c r="E61" s="77">
        <v>0.5</v>
      </c>
      <c r="F61" s="73">
        <v>0.34</v>
      </c>
      <c r="G61" s="18">
        <v>0.78400000000000003</v>
      </c>
      <c r="H61" s="14">
        <v>0.53400000000000003</v>
      </c>
      <c r="I61" s="18">
        <v>1.43</v>
      </c>
      <c r="J61" s="14">
        <v>0.97799999999999998</v>
      </c>
      <c r="K61">
        <v>2.06</v>
      </c>
      <c r="L61">
        <v>1.41</v>
      </c>
    </row>
    <row r="62" spans="1:12" x14ac:dyDescent="0.25">
      <c r="A62" s="242" t="s">
        <v>155</v>
      </c>
      <c r="B62" s="243"/>
      <c r="C62" s="18">
        <v>0.52200000000000002</v>
      </c>
      <c r="D62" s="14">
        <v>0.35499999999999998</v>
      </c>
      <c r="E62" s="18">
        <v>0.85599999999999998</v>
      </c>
      <c r="F62" s="14">
        <v>0.58299999999999996</v>
      </c>
      <c r="G62" s="18">
        <v>1.34</v>
      </c>
      <c r="H62" s="14">
        <v>0.91400000000000003</v>
      </c>
      <c r="I62" s="18">
        <v>2.4500000000000002</v>
      </c>
      <c r="J62" s="14">
        <v>1.67</v>
      </c>
      <c r="K62">
        <v>3.51</v>
      </c>
      <c r="L62" s="34">
        <v>2.4</v>
      </c>
    </row>
    <row r="63" spans="1:12" x14ac:dyDescent="0.25">
      <c r="A63" s="242" t="s">
        <v>156</v>
      </c>
      <c r="B63" s="243"/>
      <c r="C63" s="18">
        <v>0.81200000000000006</v>
      </c>
      <c r="D63" s="14">
        <v>0.55200000000000005</v>
      </c>
      <c r="E63" s="18">
        <v>1.33</v>
      </c>
      <c r="F63" s="14">
        <v>0.90600000000000003</v>
      </c>
      <c r="G63" s="18">
        <v>2.08</v>
      </c>
      <c r="H63" s="14">
        <v>1.42</v>
      </c>
      <c r="I63" s="18">
        <v>3.79</v>
      </c>
      <c r="J63" s="14">
        <v>2.59</v>
      </c>
      <c r="K63">
        <v>5.43</v>
      </c>
      <c r="L63">
        <v>3.73</v>
      </c>
    </row>
    <row r="64" spans="1:12" x14ac:dyDescent="0.25">
      <c r="A64" s="242" t="s">
        <v>100</v>
      </c>
      <c r="B64" s="243"/>
      <c r="C64" s="18">
        <v>1.66</v>
      </c>
      <c r="D64" s="14">
        <v>1.1299999999999999</v>
      </c>
      <c r="E64" s="18">
        <v>2.71</v>
      </c>
      <c r="F64" s="14">
        <v>1.85</v>
      </c>
      <c r="G64" s="18">
        <v>4.2300000000000004</v>
      </c>
      <c r="H64" s="43">
        <v>2.9</v>
      </c>
      <c r="I64" s="18">
        <v>7.69</v>
      </c>
      <c r="J64" s="14">
        <v>5.28</v>
      </c>
      <c r="K64" s="36">
        <v>11</v>
      </c>
      <c r="L64">
        <v>7.57</v>
      </c>
    </row>
    <row r="65" spans="1:12" x14ac:dyDescent="0.25">
      <c r="A65" s="242" t="s">
        <v>101</v>
      </c>
      <c r="B65" s="243"/>
      <c r="C65" s="18">
        <v>2.91</v>
      </c>
      <c r="D65" s="14">
        <v>1.99</v>
      </c>
      <c r="E65" s="18">
        <v>4.75</v>
      </c>
      <c r="F65" s="14">
        <v>3.25</v>
      </c>
      <c r="G65" s="18">
        <v>7.41</v>
      </c>
      <c r="H65" s="14">
        <v>5.07</v>
      </c>
      <c r="I65" s="18">
        <v>13.4</v>
      </c>
      <c r="J65" s="14">
        <v>9.23</v>
      </c>
      <c r="K65">
        <v>19.2</v>
      </c>
      <c r="L65">
        <v>13.2</v>
      </c>
    </row>
    <row r="66" spans="1:12" x14ac:dyDescent="0.25">
      <c r="A66" s="242" t="s">
        <v>102</v>
      </c>
      <c r="B66" s="243"/>
      <c r="C66" s="18">
        <v>4.63</v>
      </c>
      <c r="D66" s="14">
        <v>3.16</v>
      </c>
      <c r="E66" s="18">
        <v>7.54</v>
      </c>
      <c r="F66" s="14">
        <v>5.16</v>
      </c>
      <c r="G66" s="18">
        <v>11.7</v>
      </c>
      <c r="H66" s="14">
        <v>8.0500000000000007</v>
      </c>
      <c r="I66" s="18">
        <v>21.3</v>
      </c>
      <c r="J66" s="14">
        <v>14.6</v>
      </c>
      <c r="K66">
        <v>30.4</v>
      </c>
      <c r="L66">
        <v>20.9</v>
      </c>
    </row>
    <row r="67" spans="1:12" x14ac:dyDescent="0.25">
      <c r="A67" s="242" t="s">
        <v>103</v>
      </c>
      <c r="B67" s="243"/>
      <c r="C67" s="18">
        <v>9.66</v>
      </c>
      <c r="D67" s="14">
        <v>6.61</v>
      </c>
      <c r="E67" s="18">
        <v>15.7</v>
      </c>
      <c r="F67" s="14">
        <v>10.8</v>
      </c>
      <c r="G67" s="18">
        <v>24.4</v>
      </c>
      <c r="H67" s="14">
        <v>16.8</v>
      </c>
      <c r="I67" s="18">
        <v>44.1</v>
      </c>
      <c r="J67" s="14">
        <v>30.4</v>
      </c>
      <c r="K67">
        <v>62.9</v>
      </c>
      <c r="L67">
        <v>43.5</v>
      </c>
    </row>
    <row r="68" spans="1:12" x14ac:dyDescent="0.25">
      <c r="A68" s="242" t="s">
        <v>104</v>
      </c>
      <c r="B68" s="243"/>
      <c r="C68" s="18">
        <v>17.2</v>
      </c>
      <c r="D68" s="14">
        <v>11.8</v>
      </c>
      <c r="E68" s="18">
        <v>27.9</v>
      </c>
      <c r="F68" s="14">
        <v>19.100000000000001</v>
      </c>
      <c r="G68" s="18">
        <v>43.3</v>
      </c>
      <c r="H68" s="14">
        <v>29.8</v>
      </c>
      <c r="I68" s="53">
        <v>78</v>
      </c>
      <c r="J68" s="14">
        <v>53.9</v>
      </c>
      <c r="K68">
        <v>111</v>
      </c>
      <c r="L68">
        <v>76.900000000000006</v>
      </c>
    </row>
    <row r="69" spans="1:12" x14ac:dyDescent="0.25">
      <c r="A69" s="242" t="s">
        <v>105</v>
      </c>
      <c r="B69" s="243"/>
      <c r="C69" s="18">
        <v>27.5</v>
      </c>
      <c r="D69" s="14">
        <v>18.899999999999999</v>
      </c>
      <c r="E69" s="18">
        <v>44.6</v>
      </c>
      <c r="F69" s="14">
        <v>30.7</v>
      </c>
      <c r="G69" s="18">
        <v>69.099999999999994</v>
      </c>
      <c r="H69" s="14">
        <v>47.6</v>
      </c>
      <c r="I69" s="18">
        <v>125</v>
      </c>
      <c r="J69" s="14">
        <v>86.1</v>
      </c>
      <c r="K69">
        <v>177</v>
      </c>
      <c r="L69">
        <v>123</v>
      </c>
    </row>
    <row r="70" spans="1:12" x14ac:dyDescent="0.25">
      <c r="A70" s="242" t="s">
        <v>106</v>
      </c>
      <c r="B70" s="243"/>
      <c r="C70" s="18">
        <v>40.9</v>
      </c>
      <c r="D70" s="14">
        <v>28.1</v>
      </c>
      <c r="E70" s="18">
        <v>66.400000000000006</v>
      </c>
      <c r="F70" s="14">
        <v>45.7</v>
      </c>
      <c r="G70" s="18">
        <v>103</v>
      </c>
      <c r="H70" s="57">
        <v>71</v>
      </c>
      <c r="I70" s="18">
        <v>185</v>
      </c>
      <c r="J70" s="14">
        <v>128</v>
      </c>
      <c r="K70">
        <v>263</v>
      </c>
      <c r="L70">
        <v>183</v>
      </c>
    </row>
    <row r="71" spans="1:12" x14ac:dyDescent="0.25">
      <c r="A71" s="237" t="s">
        <v>107</v>
      </c>
      <c r="B71" s="238"/>
      <c r="C71" s="18">
        <v>53.9</v>
      </c>
      <c r="D71" s="14">
        <v>39.799999999999997</v>
      </c>
      <c r="E71" s="18">
        <v>87.8</v>
      </c>
      <c r="F71" s="14">
        <v>64.599999999999994</v>
      </c>
      <c r="G71" s="18">
        <v>138</v>
      </c>
      <c r="H71" s="14">
        <v>100</v>
      </c>
      <c r="I71" s="18">
        <v>253</v>
      </c>
      <c r="J71" s="14">
        <v>181</v>
      </c>
      <c r="K71">
        <v>368</v>
      </c>
      <c r="L71">
        <v>258</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0.13500000000000001</v>
      </c>
      <c r="D74" s="90" t="s">
        <v>119</v>
      </c>
      <c r="E74" s="18">
        <v>0.217</v>
      </c>
      <c r="F74" s="14">
        <v>0.151</v>
      </c>
      <c r="G74" s="18">
        <v>0.33300000000000002</v>
      </c>
      <c r="H74" s="14">
        <v>0.23200000000000001</v>
      </c>
      <c r="I74" s="18">
        <v>0.59099999999999997</v>
      </c>
      <c r="J74" s="14">
        <v>0.41399999999999998</v>
      </c>
      <c r="K74">
        <v>0.83399999999999996</v>
      </c>
      <c r="L74">
        <v>0.58499999999999996</v>
      </c>
    </row>
    <row r="75" spans="1:12" x14ac:dyDescent="0.25">
      <c r="A75" s="44" t="s">
        <v>153</v>
      </c>
      <c r="B75" s="42" t="s">
        <v>127</v>
      </c>
      <c r="C75" s="18">
        <v>0.26800000000000002</v>
      </c>
      <c r="D75" s="14">
        <v>0.186</v>
      </c>
      <c r="E75" s="77">
        <v>0.43</v>
      </c>
      <c r="F75" s="14">
        <v>0.29899999999999999</v>
      </c>
      <c r="G75" s="18">
        <v>0.65900000000000003</v>
      </c>
      <c r="H75" s="73">
        <v>0.46</v>
      </c>
      <c r="I75" s="18">
        <v>1.17</v>
      </c>
      <c r="J75" s="14">
        <v>0.81799999999999995</v>
      </c>
      <c r="K75">
        <v>1.64</v>
      </c>
      <c r="L75">
        <v>1.1499999999999999</v>
      </c>
    </row>
    <row r="76" spans="1:12" x14ac:dyDescent="0.25">
      <c r="A76" s="44" t="s">
        <v>155</v>
      </c>
      <c r="B76" s="42" t="s">
        <v>127</v>
      </c>
      <c r="C76" s="18">
        <v>0.60899999999999999</v>
      </c>
      <c r="D76" s="14">
        <v>0.42399999999999999</v>
      </c>
      <c r="E76" s="18">
        <v>0.97399999999999998</v>
      </c>
      <c r="F76" s="73">
        <v>0.68</v>
      </c>
      <c r="G76" s="18">
        <v>1.49</v>
      </c>
      <c r="H76" s="14">
        <v>1.04</v>
      </c>
      <c r="I76" s="18">
        <v>2.63</v>
      </c>
      <c r="J76" s="14">
        <v>1.85</v>
      </c>
      <c r="K76">
        <v>3.71</v>
      </c>
      <c r="L76">
        <v>2.61</v>
      </c>
    </row>
    <row r="77" spans="1:12" x14ac:dyDescent="0.25">
      <c r="A77" s="44" t="s">
        <v>158</v>
      </c>
      <c r="B77" s="42" t="s">
        <v>127</v>
      </c>
      <c r="C77" s="35">
        <v>1.2</v>
      </c>
      <c r="D77" s="14">
        <v>0.83599999999999997</v>
      </c>
      <c r="E77" s="18">
        <v>1.92</v>
      </c>
      <c r="F77" s="14">
        <v>1.34</v>
      </c>
      <c r="G77" s="18">
        <v>2.93</v>
      </c>
      <c r="H77" s="14">
        <v>2.0499999999999998</v>
      </c>
      <c r="I77" s="18">
        <v>5.16</v>
      </c>
      <c r="J77" s="14">
        <v>3.63</v>
      </c>
      <c r="K77">
        <v>7.27</v>
      </c>
      <c r="L77">
        <v>5.12</v>
      </c>
    </row>
    <row r="78" spans="1:12" x14ac:dyDescent="0.25">
      <c r="A78" s="44" t="s">
        <v>159</v>
      </c>
      <c r="B78" s="42" t="s">
        <v>127</v>
      </c>
      <c r="C78" s="18">
        <v>2.59</v>
      </c>
      <c r="D78" s="14">
        <v>1.81</v>
      </c>
      <c r="E78" s="18">
        <v>4.12</v>
      </c>
      <c r="F78" s="14">
        <v>2.89</v>
      </c>
      <c r="G78" s="18">
        <v>6.29</v>
      </c>
      <c r="H78" s="14">
        <v>4.42</v>
      </c>
      <c r="I78" s="18">
        <v>11.1</v>
      </c>
      <c r="J78" s="43">
        <v>7.8</v>
      </c>
      <c r="K78">
        <v>15.6</v>
      </c>
      <c r="L78" s="36">
        <v>11</v>
      </c>
    </row>
    <row r="79" spans="1:12" x14ac:dyDescent="0.25">
      <c r="A79" s="44" t="s">
        <v>160</v>
      </c>
      <c r="B79" s="42" t="s">
        <v>127</v>
      </c>
      <c r="C79" s="18">
        <v>3.96</v>
      </c>
      <c r="D79" s="14">
        <v>2.77</v>
      </c>
      <c r="E79" s="35">
        <v>6.3</v>
      </c>
      <c r="F79" s="14">
        <v>4.42</v>
      </c>
      <c r="G79" s="35">
        <v>9.6</v>
      </c>
      <c r="H79" s="14">
        <v>6.75</v>
      </c>
      <c r="I79" s="18">
        <v>16.899999999999999</v>
      </c>
      <c r="J79" s="14">
        <v>11.9</v>
      </c>
      <c r="K79">
        <v>23.8</v>
      </c>
      <c r="L79">
        <v>16.8</v>
      </c>
    </row>
    <row r="80" spans="1:12" x14ac:dyDescent="0.25">
      <c r="A80" s="44" t="s">
        <v>161</v>
      </c>
      <c r="B80" s="42" t="s">
        <v>132</v>
      </c>
      <c r="C80" s="18">
        <v>9.23</v>
      </c>
      <c r="D80" s="14">
        <v>6.47</v>
      </c>
      <c r="E80" s="18">
        <v>14.7</v>
      </c>
      <c r="F80" s="14">
        <v>10.3</v>
      </c>
      <c r="G80" s="18">
        <v>22.3</v>
      </c>
      <c r="H80" s="14">
        <v>15.7</v>
      </c>
      <c r="I80" s="18">
        <v>39.299999999999997</v>
      </c>
      <c r="J80" s="14">
        <v>27.7</v>
      </c>
      <c r="K80">
        <v>55.2</v>
      </c>
      <c r="L80">
        <v>38.9</v>
      </c>
    </row>
    <row r="81" spans="1:12" x14ac:dyDescent="0.25">
      <c r="A81" s="44" t="s">
        <v>162</v>
      </c>
      <c r="B81" s="42" t="s">
        <v>132</v>
      </c>
      <c r="C81" s="18">
        <v>14.7</v>
      </c>
      <c r="D81" s="14">
        <v>10.3</v>
      </c>
      <c r="E81" s="18">
        <v>23.4</v>
      </c>
      <c r="F81" s="14">
        <v>16.5</v>
      </c>
      <c r="G81" s="18">
        <v>35.6</v>
      </c>
      <c r="H81" s="14">
        <v>25.1</v>
      </c>
      <c r="I81" s="18">
        <v>62.6</v>
      </c>
      <c r="J81" s="14">
        <v>44.2</v>
      </c>
      <c r="K81" s="36">
        <v>88</v>
      </c>
      <c r="L81">
        <v>62.1</v>
      </c>
    </row>
    <row r="82" spans="1:12" x14ac:dyDescent="0.25">
      <c r="A82" s="44" t="s">
        <v>163</v>
      </c>
      <c r="B82" s="42" t="s">
        <v>132</v>
      </c>
      <c r="C82" s="18">
        <v>26.1</v>
      </c>
      <c r="D82" s="14">
        <v>18.3</v>
      </c>
      <c r="E82" s="18">
        <v>41.4</v>
      </c>
      <c r="F82" s="14">
        <v>29.2</v>
      </c>
      <c r="G82" s="53">
        <v>63</v>
      </c>
      <c r="H82" s="14">
        <v>44.4</v>
      </c>
      <c r="I82" s="18">
        <v>111</v>
      </c>
      <c r="J82" s="14">
        <v>78.099999999999994</v>
      </c>
      <c r="K82">
        <v>155</v>
      </c>
      <c r="L82">
        <v>110</v>
      </c>
    </row>
    <row r="83" spans="1:12" x14ac:dyDescent="0.25">
      <c r="A83" s="45" t="s">
        <v>164</v>
      </c>
      <c r="B83" s="46" t="s">
        <v>132</v>
      </c>
      <c r="C83" s="22">
        <v>53.3</v>
      </c>
      <c r="D83" s="19">
        <v>37.5</v>
      </c>
      <c r="E83" s="22">
        <v>84.5</v>
      </c>
      <c r="F83" s="19">
        <v>59.5</v>
      </c>
      <c r="G83" s="22">
        <v>128</v>
      </c>
      <c r="H83" s="19">
        <v>90.6</v>
      </c>
      <c r="I83" s="22">
        <v>226</v>
      </c>
      <c r="J83" s="19">
        <v>159</v>
      </c>
      <c r="K83" s="22">
        <v>317</v>
      </c>
      <c r="L83" s="9">
        <v>224</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1.2</v>
      </c>
      <c r="E98" s="52">
        <v>1.1399999999999999</v>
      </c>
      <c r="F98" s="52">
        <v>1.07</v>
      </c>
      <c r="G98" s="52">
        <v>0.93</v>
      </c>
      <c r="H98" s="52">
        <v>0.86</v>
      </c>
      <c r="I98" s="52">
        <v>0.78</v>
      </c>
      <c r="J98" s="52">
        <v>0.7</v>
      </c>
      <c r="K98" s="51"/>
      <c r="L98" s="51"/>
    </row>
  </sheetData>
  <mergeCells count="50">
    <mergeCell ref="A5:B5"/>
    <mergeCell ref="C5:L5"/>
    <mergeCell ref="A6:B6"/>
    <mergeCell ref="C6:D6"/>
    <mergeCell ref="E6:F6"/>
    <mergeCell ref="G6:H6"/>
    <mergeCell ref="I6:J6"/>
    <mergeCell ref="K6:L6"/>
    <mergeCell ref="A18:B18"/>
    <mergeCell ref="A7:B7"/>
    <mergeCell ref="A8:B8"/>
    <mergeCell ref="A9:B9"/>
    <mergeCell ref="A10:B10"/>
    <mergeCell ref="A11:B11"/>
    <mergeCell ref="A12:B12"/>
    <mergeCell ref="A13:B13"/>
    <mergeCell ref="A14:B14"/>
    <mergeCell ref="A15:B15"/>
    <mergeCell ref="A16:B16"/>
    <mergeCell ref="A17:B17"/>
    <mergeCell ref="K56:L56"/>
    <mergeCell ref="A19:B19"/>
    <mergeCell ref="A20:B20"/>
    <mergeCell ref="A21:B21"/>
    <mergeCell ref="A22:B22"/>
    <mergeCell ref="D46:J46"/>
    <mergeCell ref="A55:B55"/>
    <mergeCell ref="C55:L55"/>
    <mergeCell ref="A56:B56"/>
    <mergeCell ref="C56:D56"/>
    <mergeCell ref="E56:F56"/>
    <mergeCell ref="G56:H56"/>
    <mergeCell ref="I56:J56"/>
    <mergeCell ref="A68:B68"/>
    <mergeCell ref="A57:B57"/>
    <mergeCell ref="A58:B58"/>
    <mergeCell ref="A59:B59"/>
    <mergeCell ref="A60:B60"/>
    <mergeCell ref="A61:B61"/>
    <mergeCell ref="A62:B62"/>
    <mergeCell ref="A63:B63"/>
    <mergeCell ref="A64:B64"/>
    <mergeCell ref="A65:B65"/>
    <mergeCell ref="A66:B66"/>
    <mergeCell ref="A67:B67"/>
    <mergeCell ref="A69:B69"/>
    <mergeCell ref="A70:B70"/>
    <mergeCell ref="A71:B71"/>
    <mergeCell ref="A72:B72"/>
    <mergeCell ref="D96:J96"/>
  </mergeCells>
  <pageMargins left="0.7" right="0.7" top="0.75" bottom="0.75" header="0.3" footer="0.3"/>
  <ignoredErrors>
    <ignoredError sqref="A14:B21 B24:B33 A27:A33 B74:B83" numberStoredAsText="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N32" sqref="N32"/>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608</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289</v>
      </c>
      <c r="D8" s="87" t="s">
        <v>303</v>
      </c>
      <c r="E8" s="86" t="s">
        <v>267</v>
      </c>
      <c r="F8" s="87" t="s">
        <v>304</v>
      </c>
      <c r="G8" s="86" t="s">
        <v>216</v>
      </c>
      <c r="H8" s="87" t="s">
        <v>305</v>
      </c>
      <c r="I8" s="86" t="s">
        <v>306</v>
      </c>
      <c r="J8" s="87" t="s">
        <v>307</v>
      </c>
      <c r="K8" s="86" t="s">
        <v>308</v>
      </c>
      <c r="L8" s="88" t="s">
        <v>309</v>
      </c>
    </row>
    <row r="9" spans="1:15" x14ac:dyDescent="0.25">
      <c r="A9" s="265" t="s">
        <v>118</v>
      </c>
      <c r="B9" s="248"/>
      <c r="C9" s="72" t="s">
        <v>119</v>
      </c>
      <c r="D9" s="89" t="s">
        <v>119</v>
      </c>
      <c r="E9" s="72" t="s">
        <v>119</v>
      </c>
      <c r="F9" s="89" t="s">
        <v>119</v>
      </c>
      <c r="G9" s="72" t="s">
        <v>119</v>
      </c>
      <c r="H9" s="89" t="s">
        <v>119</v>
      </c>
      <c r="I9" s="72" t="s">
        <v>119</v>
      </c>
      <c r="J9" s="89" t="s">
        <v>119</v>
      </c>
      <c r="K9" s="33">
        <v>0.14299999999999999</v>
      </c>
      <c r="L9" s="74" t="s">
        <v>119</v>
      </c>
    </row>
    <row r="10" spans="1:15" x14ac:dyDescent="0.25">
      <c r="A10" s="263" t="s">
        <v>120</v>
      </c>
      <c r="B10" s="243"/>
      <c r="C10" s="76" t="s">
        <v>119</v>
      </c>
      <c r="D10" s="90" t="s">
        <v>119</v>
      </c>
      <c r="E10" s="76" t="s">
        <v>119</v>
      </c>
      <c r="F10" s="90" t="s">
        <v>119</v>
      </c>
      <c r="G10" s="18">
        <v>0.151</v>
      </c>
      <c r="H10" s="14">
        <v>0.10299999999999999</v>
      </c>
      <c r="I10" s="18">
        <v>0.23499999999999999</v>
      </c>
      <c r="J10" s="73">
        <v>0.16</v>
      </c>
      <c r="K10" s="18">
        <v>0.35299999999999998</v>
      </c>
      <c r="L10">
        <v>0.24099999999999999</v>
      </c>
    </row>
    <row r="11" spans="1:15" x14ac:dyDescent="0.25">
      <c r="A11" s="263" t="s">
        <v>121</v>
      </c>
      <c r="B11" s="243"/>
      <c r="C11" s="76" t="s">
        <v>119</v>
      </c>
      <c r="D11" s="90" t="s">
        <v>119</v>
      </c>
      <c r="E11" s="18">
        <v>0.16800000000000001</v>
      </c>
      <c r="F11" s="14">
        <v>0.114</v>
      </c>
      <c r="G11" s="18">
        <v>0.27400000000000002</v>
      </c>
      <c r="H11" s="14">
        <v>0.187</v>
      </c>
      <c r="I11" s="18">
        <v>0.42699999999999999</v>
      </c>
      <c r="J11" s="14">
        <v>0.29199999999999998</v>
      </c>
      <c r="K11" s="77">
        <v>0.64</v>
      </c>
      <c r="L11">
        <v>0.438</v>
      </c>
    </row>
    <row r="12" spans="1:15" x14ac:dyDescent="0.25">
      <c r="A12" s="242" t="s">
        <v>122</v>
      </c>
      <c r="B12" s="243"/>
      <c r="C12" s="18">
        <v>0.16700000000000001</v>
      </c>
      <c r="D12" s="14">
        <v>0.114</v>
      </c>
      <c r="E12" s="18">
        <v>0.28799999999999998</v>
      </c>
      <c r="F12" s="14">
        <v>0.19600000000000001</v>
      </c>
      <c r="G12" s="18">
        <v>0.46899999999999997</v>
      </c>
      <c r="H12" s="73">
        <v>0.32</v>
      </c>
      <c r="I12" s="18">
        <v>0.72899999999999998</v>
      </c>
      <c r="J12" s="14">
        <v>0.499</v>
      </c>
      <c r="K12" s="18">
        <v>1.0900000000000001</v>
      </c>
      <c r="L12">
        <v>0.748</v>
      </c>
    </row>
    <row r="13" spans="1:15" x14ac:dyDescent="0.25">
      <c r="A13" s="263" t="s">
        <v>123</v>
      </c>
      <c r="B13" s="243"/>
      <c r="C13" s="77">
        <v>0.26</v>
      </c>
      <c r="D13" s="14">
        <v>0.17699999999999999</v>
      </c>
      <c r="E13" s="18">
        <v>0.44700000000000001</v>
      </c>
      <c r="F13" s="14">
        <v>0.30499999999999999</v>
      </c>
      <c r="G13" s="18">
        <v>0.72699999999999998</v>
      </c>
      <c r="H13" s="14">
        <v>0.497</v>
      </c>
      <c r="I13" s="18">
        <v>1.1299999999999999</v>
      </c>
      <c r="J13" s="14">
        <v>0.77400000000000002</v>
      </c>
      <c r="K13" s="18">
        <v>1.69</v>
      </c>
      <c r="L13">
        <v>1.1599999999999999</v>
      </c>
    </row>
    <row r="14" spans="1:15" x14ac:dyDescent="0.25">
      <c r="A14" s="263" t="s">
        <v>83</v>
      </c>
      <c r="B14" s="243"/>
      <c r="C14" s="77">
        <v>0.53</v>
      </c>
      <c r="D14" s="14">
        <v>0.36199999999999999</v>
      </c>
      <c r="E14" s="77">
        <v>0.91</v>
      </c>
      <c r="F14" s="14">
        <v>0.622</v>
      </c>
      <c r="G14" s="18">
        <v>1.48</v>
      </c>
      <c r="H14" s="14">
        <v>1.01</v>
      </c>
      <c r="I14" s="18">
        <v>2.29</v>
      </c>
      <c r="J14" s="14">
        <v>1.57</v>
      </c>
      <c r="K14" s="18">
        <v>3.42</v>
      </c>
      <c r="L14">
        <v>2.35</v>
      </c>
    </row>
    <row r="15" spans="1:15" x14ac:dyDescent="0.25">
      <c r="A15" s="263" t="s">
        <v>84</v>
      </c>
      <c r="B15" s="243"/>
      <c r="C15" s="77">
        <v>0.93</v>
      </c>
      <c r="D15" s="14">
        <v>0.63500000000000001</v>
      </c>
      <c r="E15" s="18">
        <v>1.59</v>
      </c>
      <c r="F15" s="14">
        <v>1.0900000000000001</v>
      </c>
      <c r="G15" s="18">
        <v>2.58</v>
      </c>
      <c r="H15" s="14">
        <v>1.77</v>
      </c>
      <c r="I15" s="35">
        <v>4</v>
      </c>
      <c r="J15" s="14">
        <v>2.75</v>
      </c>
      <c r="K15" s="18">
        <v>5.96</v>
      </c>
      <c r="L15">
        <v>4.1100000000000003</v>
      </c>
    </row>
    <row r="16" spans="1:15" x14ac:dyDescent="0.25">
      <c r="A16" s="263" t="s">
        <v>85</v>
      </c>
      <c r="B16" s="243"/>
      <c r="C16" s="18">
        <v>1.48</v>
      </c>
      <c r="D16" s="14">
        <v>1.01</v>
      </c>
      <c r="E16" s="18">
        <v>2.5299999999999998</v>
      </c>
      <c r="F16" s="14">
        <v>1.73</v>
      </c>
      <c r="G16" s="18">
        <v>4.09</v>
      </c>
      <c r="H16" s="14">
        <v>2.81</v>
      </c>
      <c r="I16" s="18">
        <v>6.33</v>
      </c>
      <c r="J16" s="14">
        <v>4.3600000000000003</v>
      </c>
      <c r="K16" s="18">
        <v>9.43</v>
      </c>
      <c r="L16" s="34">
        <v>6.5</v>
      </c>
    </row>
    <row r="17" spans="1:12" x14ac:dyDescent="0.25">
      <c r="A17" s="263" t="s">
        <v>86</v>
      </c>
      <c r="B17" s="243"/>
      <c r="C17" s="18">
        <v>3.08</v>
      </c>
      <c r="D17" s="14">
        <v>2.11</v>
      </c>
      <c r="E17" s="18">
        <v>5.26</v>
      </c>
      <c r="F17" s="14">
        <v>3.62</v>
      </c>
      <c r="G17" s="18">
        <v>8.51</v>
      </c>
      <c r="H17" s="14">
        <v>5.86</v>
      </c>
      <c r="I17" s="18">
        <v>13.1</v>
      </c>
      <c r="J17" s="14">
        <v>9.07</v>
      </c>
      <c r="K17" s="18">
        <v>19.5</v>
      </c>
      <c r="L17">
        <v>13.5</v>
      </c>
    </row>
    <row r="18" spans="1:12" x14ac:dyDescent="0.25">
      <c r="A18" s="263" t="s">
        <v>87</v>
      </c>
      <c r="B18" s="243"/>
      <c r="C18" s="18">
        <v>5.47</v>
      </c>
      <c r="D18" s="14">
        <v>3.76</v>
      </c>
      <c r="E18" s="18">
        <v>9.33</v>
      </c>
      <c r="F18" s="14">
        <v>6.42</v>
      </c>
      <c r="G18" s="18">
        <v>15.1</v>
      </c>
      <c r="H18" s="14">
        <v>10.4</v>
      </c>
      <c r="I18" s="18">
        <v>23.2</v>
      </c>
      <c r="J18" s="14">
        <v>16.100000000000001</v>
      </c>
      <c r="K18" s="18">
        <v>34.5</v>
      </c>
      <c r="L18">
        <v>23.9</v>
      </c>
    </row>
    <row r="19" spans="1:12" x14ac:dyDescent="0.25">
      <c r="A19" s="263" t="s">
        <v>88</v>
      </c>
      <c r="B19" s="243"/>
      <c r="C19" s="18">
        <v>8.77</v>
      </c>
      <c r="D19" s="14">
        <v>6.02</v>
      </c>
      <c r="E19" s="18">
        <v>14.9</v>
      </c>
      <c r="F19" s="14">
        <v>10.3</v>
      </c>
      <c r="G19" s="18">
        <v>24.1</v>
      </c>
      <c r="H19" s="14">
        <v>16.600000000000001</v>
      </c>
      <c r="I19" s="18">
        <v>37.1</v>
      </c>
      <c r="J19" s="14">
        <v>25.6</v>
      </c>
      <c r="K19" s="53">
        <v>55</v>
      </c>
      <c r="L19">
        <v>38.1</v>
      </c>
    </row>
    <row r="20" spans="1:12" x14ac:dyDescent="0.25">
      <c r="A20" s="263" t="s">
        <v>89</v>
      </c>
      <c r="B20" s="243"/>
      <c r="C20" s="18">
        <v>12.5</v>
      </c>
      <c r="D20" s="14">
        <v>8.99</v>
      </c>
      <c r="E20" s="18">
        <v>21.5</v>
      </c>
      <c r="F20" s="14">
        <v>15.3</v>
      </c>
      <c r="G20" s="18">
        <v>35.1</v>
      </c>
      <c r="H20" s="14">
        <v>24.7</v>
      </c>
      <c r="I20" s="53">
        <v>55</v>
      </c>
      <c r="J20" s="14">
        <v>38.200000000000003</v>
      </c>
      <c r="K20" s="18">
        <v>81.7</v>
      </c>
      <c r="L20">
        <v>56.7</v>
      </c>
    </row>
    <row r="21" spans="1:12" x14ac:dyDescent="0.25">
      <c r="A21" s="264" t="s">
        <v>90</v>
      </c>
      <c r="B21" s="238"/>
      <c r="C21" s="18">
        <v>16.3</v>
      </c>
      <c r="D21" s="14">
        <v>12.7</v>
      </c>
      <c r="E21" s="18">
        <v>27.9</v>
      </c>
      <c r="F21" s="14">
        <v>21.6</v>
      </c>
      <c r="G21" s="18">
        <v>45.6</v>
      </c>
      <c r="H21" s="14">
        <v>34.9</v>
      </c>
      <c r="I21" s="18">
        <v>71.400000000000006</v>
      </c>
      <c r="J21" s="14">
        <v>53.9</v>
      </c>
      <c r="K21" s="18">
        <v>108</v>
      </c>
      <c r="L21">
        <v>79.900000000000006</v>
      </c>
    </row>
    <row r="22" spans="1:12" x14ac:dyDescent="0.25">
      <c r="A22" s="239" t="s">
        <v>124</v>
      </c>
      <c r="B22" s="240"/>
      <c r="C22" s="18"/>
    </row>
    <row r="23" spans="1:12" x14ac:dyDescent="0.25">
      <c r="A23" s="37" t="s">
        <v>125</v>
      </c>
      <c r="B23" s="140" t="s">
        <v>126</v>
      </c>
      <c r="C23" s="18"/>
    </row>
    <row r="24" spans="1:12" x14ac:dyDescent="0.25">
      <c r="A24" s="39" t="s">
        <v>118</v>
      </c>
      <c r="B24" s="40" t="s">
        <v>127</v>
      </c>
      <c r="C24" s="76" t="s">
        <v>119</v>
      </c>
      <c r="D24" s="90" t="s">
        <v>119</v>
      </c>
      <c r="E24" s="76" t="s">
        <v>119</v>
      </c>
      <c r="F24" s="90" t="s">
        <v>119</v>
      </c>
      <c r="G24" s="18">
        <v>0.115</v>
      </c>
      <c r="H24" s="90" t="s">
        <v>119</v>
      </c>
      <c r="I24" s="18">
        <v>0.17599999999999999</v>
      </c>
      <c r="J24" s="14">
        <v>0.123</v>
      </c>
      <c r="K24" s="18">
        <v>0.25800000000000001</v>
      </c>
      <c r="L24">
        <v>0.18099999999999999</v>
      </c>
    </row>
    <row r="25" spans="1:12" x14ac:dyDescent="0.25">
      <c r="A25" s="41" t="s">
        <v>120</v>
      </c>
      <c r="B25" s="42" t="s">
        <v>127</v>
      </c>
      <c r="C25" s="76" t="s">
        <v>119</v>
      </c>
      <c r="D25" s="90" t="s">
        <v>119</v>
      </c>
      <c r="E25" s="18">
        <v>0.14299999999999999</v>
      </c>
      <c r="F25" s="73">
        <v>0.1</v>
      </c>
      <c r="G25" s="18">
        <v>0.22800000000000001</v>
      </c>
      <c r="H25" s="73">
        <v>0.16</v>
      </c>
      <c r="I25" s="18">
        <v>0.34699999999999998</v>
      </c>
      <c r="J25" s="14">
        <v>0.24299999999999999</v>
      </c>
      <c r="K25" s="18">
        <v>0.50900000000000001</v>
      </c>
      <c r="L25">
        <v>0.35799999999999998</v>
      </c>
    </row>
    <row r="26" spans="1:12" x14ac:dyDescent="0.25">
      <c r="A26" s="44" t="s">
        <v>122</v>
      </c>
      <c r="B26" s="42" t="s">
        <v>127</v>
      </c>
      <c r="C26" s="18">
        <v>0.19400000000000001</v>
      </c>
      <c r="D26" s="14">
        <v>0.13500000000000001</v>
      </c>
      <c r="E26" s="18">
        <v>0.32500000000000001</v>
      </c>
      <c r="F26" s="14">
        <v>0.22700000000000001</v>
      </c>
      <c r="G26" s="18">
        <v>0.51600000000000001</v>
      </c>
      <c r="H26" s="14">
        <v>0.36099999999999999</v>
      </c>
      <c r="I26" s="18">
        <v>0.78300000000000003</v>
      </c>
      <c r="J26" s="73">
        <v>0.55000000000000004</v>
      </c>
      <c r="K26" s="18">
        <v>1.1499999999999999</v>
      </c>
      <c r="L26">
        <v>0.80700000000000005</v>
      </c>
    </row>
    <row r="27" spans="1:12" x14ac:dyDescent="0.25">
      <c r="A27" s="44" t="s">
        <v>128</v>
      </c>
      <c r="B27" s="42" t="s">
        <v>127</v>
      </c>
      <c r="C27" s="18">
        <v>0.38200000000000001</v>
      </c>
      <c r="D27" s="14">
        <v>0.26600000000000001</v>
      </c>
      <c r="E27" s="18">
        <v>0.63800000000000001</v>
      </c>
      <c r="F27" s="14">
        <v>0.44700000000000001</v>
      </c>
      <c r="G27" s="18">
        <v>1.01</v>
      </c>
      <c r="H27" s="73">
        <v>0.71</v>
      </c>
      <c r="I27" s="18">
        <v>1.54</v>
      </c>
      <c r="J27" s="14">
        <v>1.08</v>
      </c>
      <c r="K27" s="18">
        <v>2.25</v>
      </c>
      <c r="L27">
        <v>1.58</v>
      </c>
    </row>
    <row r="28" spans="1:12" x14ac:dyDescent="0.25">
      <c r="A28" s="44" t="s">
        <v>129</v>
      </c>
      <c r="B28" s="42" t="s">
        <v>127</v>
      </c>
      <c r="C28" s="18">
        <v>0.82299999999999995</v>
      </c>
      <c r="D28" s="14">
        <v>0.57499999999999996</v>
      </c>
      <c r="E28" s="18">
        <v>1.37</v>
      </c>
      <c r="F28" s="14">
        <v>0.96299999999999997</v>
      </c>
      <c r="G28" s="18">
        <v>2.17</v>
      </c>
      <c r="H28" s="14">
        <v>1.53</v>
      </c>
      <c r="I28" s="35">
        <v>3.3</v>
      </c>
      <c r="J28" s="14">
        <v>2.3199999999999998</v>
      </c>
      <c r="K28" s="18">
        <v>4.82</v>
      </c>
      <c r="L28" s="34">
        <v>3.4</v>
      </c>
    </row>
    <row r="29" spans="1:12" x14ac:dyDescent="0.25">
      <c r="A29" s="44" t="s">
        <v>130</v>
      </c>
      <c r="B29" s="42" t="s">
        <v>127</v>
      </c>
      <c r="C29" s="18">
        <v>1.26</v>
      </c>
      <c r="D29" s="73">
        <v>0.88</v>
      </c>
      <c r="E29" s="35">
        <v>2.1</v>
      </c>
      <c r="F29" s="14">
        <v>1.47</v>
      </c>
      <c r="G29" s="18">
        <v>3.32</v>
      </c>
      <c r="H29" s="14">
        <v>2.33</v>
      </c>
      <c r="I29" s="18">
        <v>5.03</v>
      </c>
      <c r="J29" s="14">
        <v>3.54</v>
      </c>
      <c r="K29" s="18">
        <v>7.35</v>
      </c>
      <c r="L29">
        <v>5.18</v>
      </c>
    </row>
    <row r="30" spans="1:12" x14ac:dyDescent="0.25">
      <c r="A30" s="44" t="s">
        <v>131</v>
      </c>
      <c r="B30" s="42" t="s">
        <v>132</v>
      </c>
      <c r="C30" s="18">
        <v>2.93</v>
      </c>
      <c r="D30" s="14">
        <v>2.06</v>
      </c>
      <c r="E30" s="18">
        <v>4.88</v>
      </c>
      <c r="F30" s="14">
        <v>3.43</v>
      </c>
      <c r="G30" s="18">
        <v>7.71</v>
      </c>
      <c r="H30" s="14">
        <v>5.43</v>
      </c>
      <c r="I30" s="18">
        <v>11.7</v>
      </c>
      <c r="J30" s="14">
        <v>8.24</v>
      </c>
      <c r="K30" s="18">
        <v>17.100000000000001</v>
      </c>
      <c r="L30" s="36">
        <v>12</v>
      </c>
    </row>
    <row r="31" spans="1:12" x14ac:dyDescent="0.25">
      <c r="A31" s="44" t="s">
        <v>133</v>
      </c>
      <c r="B31" s="42" t="s">
        <v>132</v>
      </c>
      <c r="C31" s="18">
        <v>4.68</v>
      </c>
      <c r="D31" s="14">
        <v>3.29</v>
      </c>
      <c r="E31" s="18">
        <v>7.79</v>
      </c>
      <c r="F31" s="14">
        <v>5.48</v>
      </c>
      <c r="G31" s="18">
        <v>12.3</v>
      </c>
      <c r="H31" s="14">
        <v>8.67</v>
      </c>
      <c r="I31" s="18">
        <v>18.600000000000001</v>
      </c>
      <c r="J31" s="14">
        <v>13.1</v>
      </c>
      <c r="K31" s="18">
        <v>27.2</v>
      </c>
      <c r="L31">
        <v>19.2</v>
      </c>
    </row>
    <row r="32" spans="1:12" x14ac:dyDescent="0.25">
      <c r="A32" s="44" t="s">
        <v>134</v>
      </c>
      <c r="B32" s="42" t="s">
        <v>132</v>
      </c>
      <c r="C32" s="18">
        <v>8.2899999999999991</v>
      </c>
      <c r="D32" s="14">
        <v>5.83</v>
      </c>
      <c r="E32" s="18">
        <v>13.8</v>
      </c>
      <c r="F32" s="14">
        <v>9.6999999999999993</v>
      </c>
      <c r="G32" s="18">
        <v>21.8</v>
      </c>
      <c r="H32" s="14">
        <v>15.3</v>
      </c>
      <c r="I32" s="18">
        <v>32.9</v>
      </c>
      <c r="J32" s="14">
        <v>23.2</v>
      </c>
      <c r="K32" s="18">
        <v>48.1</v>
      </c>
      <c r="L32" s="36">
        <v>34</v>
      </c>
    </row>
    <row r="33" spans="1:15" x14ac:dyDescent="0.25">
      <c r="A33" s="45" t="s">
        <v>135</v>
      </c>
      <c r="B33" s="46" t="s">
        <v>132</v>
      </c>
      <c r="C33" s="22">
        <v>16.899999999999999</v>
      </c>
      <c r="D33" s="19">
        <v>11.9</v>
      </c>
      <c r="E33" s="22">
        <v>28.1</v>
      </c>
      <c r="F33" s="19">
        <v>19.8</v>
      </c>
      <c r="G33" s="22">
        <v>44.3</v>
      </c>
      <c r="H33" s="19">
        <v>31.3</v>
      </c>
      <c r="I33" s="94">
        <v>67</v>
      </c>
      <c r="J33" s="19">
        <v>47.3</v>
      </c>
      <c r="K33" s="22">
        <v>97.9</v>
      </c>
      <c r="L33" s="9">
        <v>69.2</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253</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1.19</v>
      </c>
      <c r="E48" s="52">
        <v>1.1100000000000001</v>
      </c>
      <c r="F48" s="52">
        <v>1.04</v>
      </c>
      <c r="G48" s="52">
        <v>0.96</v>
      </c>
      <c r="H48" s="52">
        <v>0.88</v>
      </c>
      <c r="I48" s="52">
        <v>0.8</v>
      </c>
      <c r="J48" s="52">
        <v>0.71</v>
      </c>
      <c r="K48" s="51"/>
      <c r="L48" s="51"/>
      <c r="M48" s="49"/>
      <c r="N48" s="49"/>
      <c r="O48" s="49"/>
    </row>
    <row r="51" spans="1:12" ht="18.75" x14ac:dyDescent="0.3">
      <c r="A51" s="1" t="s">
        <v>20</v>
      </c>
    </row>
    <row r="53" spans="1:12" x14ac:dyDescent="0.25">
      <c r="A53" s="2" t="s">
        <v>608</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310</v>
      </c>
      <c r="D58" s="87" t="s">
        <v>311</v>
      </c>
      <c r="E58" s="86" t="s">
        <v>312</v>
      </c>
      <c r="F58" s="87" t="s">
        <v>313</v>
      </c>
      <c r="G58" s="86" t="s">
        <v>314</v>
      </c>
      <c r="H58" s="87" t="s">
        <v>310</v>
      </c>
      <c r="I58" s="86" t="s">
        <v>315</v>
      </c>
      <c r="J58" s="87" t="s">
        <v>316</v>
      </c>
      <c r="K58" s="86" t="s">
        <v>317</v>
      </c>
      <c r="L58" s="88" t="s">
        <v>314</v>
      </c>
    </row>
    <row r="59" spans="1:12" x14ac:dyDescent="0.25">
      <c r="A59" s="247" t="s">
        <v>152</v>
      </c>
      <c r="B59" s="248"/>
      <c r="C59" s="72" t="s">
        <v>119</v>
      </c>
      <c r="D59" s="89" t="s">
        <v>119</v>
      </c>
      <c r="E59" s="33">
        <v>0.11899999999999999</v>
      </c>
      <c r="F59" s="89" t="s">
        <v>119</v>
      </c>
      <c r="G59" s="33">
        <v>0.186</v>
      </c>
      <c r="H59" s="12">
        <v>0.126</v>
      </c>
      <c r="I59" s="33">
        <v>0.34200000000000003</v>
      </c>
      <c r="J59" s="12">
        <v>0.23200000000000001</v>
      </c>
      <c r="K59">
        <v>0.49199999999999999</v>
      </c>
      <c r="L59">
        <v>0.33500000000000002</v>
      </c>
    </row>
    <row r="60" spans="1:12" x14ac:dyDescent="0.25">
      <c r="A60" s="242" t="s">
        <v>153</v>
      </c>
      <c r="B60" s="243"/>
      <c r="C60" s="77">
        <v>0.18</v>
      </c>
      <c r="D60" s="14">
        <v>0.122</v>
      </c>
      <c r="E60" s="18">
        <v>0.29499999999999998</v>
      </c>
      <c r="F60" s="73">
        <v>0.2</v>
      </c>
      <c r="G60" s="18">
        <v>0.46300000000000002</v>
      </c>
      <c r="H60" s="14">
        <v>0.315</v>
      </c>
      <c r="I60" s="18">
        <v>0.84599999999999997</v>
      </c>
      <c r="J60" s="14">
        <v>0.57599999999999996</v>
      </c>
      <c r="K60">
        <v>1.21</v>
      </c>
      <c r="L60">
        <v>0.82899999999999996</v>
      </c>
    </row>
    <row r="61" spans="1:12" x14ac:dyDescent="0.25">
      <c r="A61" s="242" t="s">
        <v>154</v>
      </c>
      <c r="B61" s="243"/>
      <c r="C61" s="18">
        <v>0.32900000000000001</v>
      </c>
      <c r="D61" s="14">
        <v>0.223</v>
      </c>
      <c r="E61" s="18">
        <v>0.53900000000000003</v>
      </c>
      <c r="F61" s="14">
        <v>0.36599999999999999</v>
      </c>
      <c r="G61" s="18">
        <v>0.84299999999999997</v>
      </c>
      <c r="H61" s="14">
        <v>0.57399999999999995</v>
      </c>
      <c r="I61" s="18">
        <v>1.54</v>
      </c>
      <c r="J61" s="14">
        <v>1.05</v>
      </c>
      <c r="K61" s="34">
        <v>2.2000000000000002</v>
      </c>
      <c r="L61">
        <v>1.51</v>
      </c>
    </row>
    <row r="62" spans="1:12" x14ac:dyDescent="0.25">
      <c r="A62" s="242" t="s">
        <v>155</v>
      </c>
      <c r="B62" s="243"/>
      <c r="C62" s="18">
        <v>0.56399999999999995</v>
      </c>
      <c r="D62" s="14">
        <v>0.38300000000000001</v>
      </c>
      <c r="E62" s="18">
        <v>0.92200000000000004</v>
      </c>
      <c r="F62" s="14">
        <v>0.628</v>
      </c>
      <c r="G62" s="18">
        <v>1.44</v>
      </c>
      <c r="H62" s="14">
        <v>0.98299999999999998</v>
      </c>
      <c r="I62" s="18">
        <v>2.62</v>
      </c>
      <c r="J62" s="14">
        <v>1.79</v>
      </c>
      <c r="K62">
        <v>3.75</v>
      </c>
      <c r="L62">
        <v>2.57</v>
      </c>
    </row>
    <row r="63" spans="1:12" x14ac:dyDescent="0.25">
      <c r="A63" s="242" t="s">
        <v>156</v>
      </c>
      <c r="B63" s="243"/>
      <c r="C63" s="18">
        <v>0.877</v>
      </c>
      <c r="D63" s="14">
        <v>0.59599999999999997</v>
      </c>
      <c r="E63" s="18">
        <v>1.43</v>
      </c>
      <c r="F63" s="14">
        <v>0.97599999999999998</v>
      </c>
      <c r="G63" s="18">
        <v>2.2400000000000002</v>
      </c>
      <c r="H63" s="14">
        <v>1.53</v>
      </c>
      <c r="I63" s="18">
        <v>4.0599999999999996</v>
      </c>
      <c r="J63" s="14">
        <v>2.78</v>
      </c>
      <c r="K63" s="34">
        <v>5.8</v>
      </c>
      <c r="L63">
        <v>3.98</v>
      </c>
    </row>
    <row r="64" spans="1:12" x14ac:dyDescent="0.25">
      <c r="A64" s="242" t="s">
        <v>100</v>
      </c>
      <c r="B64" s="243"/>
      <c r="C64" s="18">
        <v>1.79</v>
      </c>
      <c r="D64" s="14">
        <v>1.22</v>
      </c>
      <c r="E64" s="18">
        <v>2.92</v>
      </c>
      <c r="F64" s="14">
        <v>1.99</v>
      </c>
      <c r="G64" s="18">
        <v>4.55</v>
      </c>
      <c r="H64" s="14">
        <v>3.11</v>
      </c>
      <c r="I64" s="18">
        <v>8.24</v>
      </c>
      <c r="J64" s="14">
        <v>5.65</v>
      </c>
      <c r="K64">
        <v>11.8</v>
      </c>
      <c r="L64">
        <v>8.09</v>
      </c>
    </row>
    <row r="65" spans="1:12" x14ac:dyDescent="0.25">
      <c r="A65" s="242" t="s">
        <v>101</v>
      </c>
      <c r="B65" s="243"/>
      <c r="C65" s="18">
        <v>3.14</v>
      </c>
      <c r="D65" s="14">
        <v>2.15</v>
      </c>
      <c r="E65" s="18">
        <v>5.1100000000000003</v>
      </c>
      <c r="F65" s="43">
        <v>3.5</v>
      </c>
      <c r="G65" s="18">
        <v>7.95</v>
      </c>
      <c r="H65" s="14">
        <v>5.45</v>
      </c>
      <c r="I65" s="18">
        <v>14.4</v>
      </c>
      <c r="J65" s="14">
        <v>9.8800000000000008</v>
      </c>
      <c r="K65">
        <v>20.5</v>
      </c>
      <c r="L65">
        <v>14.1</v>
      </c>
    </row>
    <row r="66" spans="1:12" x14ac:dyDescent="0.25">
      <c r="A66" s="242" t="s">
        <v>102</v>
      </c>
      <c r="B66" s="243"/>
      <c r="C66" s="18">
        <v>4.99</v>
      </c>
      <c r="D66" s="14">
        <v>3.41</v>
      </c>
      <c r="E66" s="18">
        <v>8.11</v>
      </c>
      <c r="F66" s="14">
        <v>5.56</v>
      </c>
      <c r="G66" s="18">
        <v>12.6</v>
      </c>
      <c r="H66" s="14">
        <v>8.65</v>
      </c>
      <c r="I66" s="18">
        <v>22.8</v>
      </c>
      <c r="J66" s="14">
        <v>15.7</v>
      </c>
      <c r="K66">
        <v>32.4</v>
      </c>
      <c r="L66">
        <v>22.4</v>
      </c>
    </row>
    <row r="67" spans="1:12" x14ac:dyDescent="0.25">
      <c r="A67" s="242" t="s">
        <v>103</v>
      </c>
      <c r="B67" s="243"/>
      <c r="C67" s="18">
        <v>10.4</v>
      </c>
      <c r="D67" s="14">
        <v>7.14</v>
      </c>
      <c r="E67" s="18">
        <v>16.899999999999999</v>
      </c>
      <c r="F67" s="14">
        <v>11.6</v>
      </c>
      <c r="G67" s="18">
        <v>26.2</v>
      </c>
      <c r="H67" s="57">
        <v>18</v>
      </c>
      <c r="I67" s="18">
        <v>47.2</v>
      </c>
      <c r="J67" s="14">
        <v>32.6</v>
      </c>
      <c r="K67">
        <v>67.2</v>
      </c>
      <c r="L67">
        <v>46.4</v>
      </c>
    </row>
    <row r="68" spans="1:12" x14ac:dyDescent="0.25">
      <c r="A68" s="242" t="s">
        <v>104</v>
      </c>
      <c r="B68" s="243"/>
      <c r="C68" s="18">
        <v>18.5</v>
      </c>
      <c r="D68" s="14">
        <v>12.7</v>
      </c>
      <c r="E68" s="53">
        <v>30</v>
      </c>
      <c r="F68" s="14">
        <v>20.6</v>
      </c>
      <c r="G68" s="18">
        <v>46.4</v>
      </c>
      <c r="H68" s="57">
        <v>32</v>
      </c>
      <c r="I68" s="18">
        <v>83.5</v>
      </c>
      <c r="J68" s="14">
        <v>57.7</v>
      </c>
      <c r="K68">
        <v>119</v>
      </c>
      <c r="L68">
        <v>82.2</v>
      </c>
    </row>
    <row r="69" spans="1:12" x14ac:dyDescent="0.25">
      <c r="A69" s="242" t="s">
        <v>105</v>
      </c>
      <c r="B69" s="243"/>
      <c r="C69" s="18">
        <v>29.6</v>
      </c>
      <c r="D69" s="14">
        <v>20.399999999999999</v>
      </c>
      <c r="E69" s="53">
        <v>48</v>
      </c>
      <c r="F69" s="57">
        <v>33</v>
      </c>
      <c r="G69" s="18">
        <v>74.2</v>
      </c>
      <c r="H69" s="14">
        <v>51.2</v>
      </c>
      <c r="I69" s="18">
        <v>133</v>
      </c>
      <c r="J69" s="14">
        <v>92.1</v>
      </c>
      <c r="K69">
        <v>189</v>
      </c>
      <c r="L69">
        <v>131</v>
      </c>
    </row>
    <row r="70" spans="1:12" x14ac:dyDescent="0.25">
      <c r="A70" s="242" t="s">
        <v>106</v>
      </c>
      <c r="B70" s="243"/>
      <c r="C70" s="18">
        <v>43.8</v>
      </c>
      <c r="D70" s="14">
        <v>30.4</v>
      </c>
      <c r="E70" s="18">
        <v>71.2</v>
      </c>
      <c r="F70" s="14">
        <v>49.2</v>
      </c>
      <c r="G70" s="18">
        <v>110</v>
      </c>
      <c r="H70" s="14">
        <v>76.2</v>
      </c>
      <c r="I70" s="18">
        <v>198</v>
      </c>
      <c r="J70" s="14">
        <v>137</v>
      </c>
      <c r="K70">
        <v>281</v>
      </c>
      <c r="L70">
        <v>195</v>
      </c>
    </row>
    <row r="71" spans="1:12" x14ac:dyDescent="0.25">
      <c r="A71" s="237" t="s">
        <v>107</v>
      </c>
      <c r="B71" s="238"/>
      <c r="C71" s="18">
        <v>56.9</v>
      </c>
      <c r="D71" s="57">
        <v>43</v>
      </c>
      <c r="E71" s="18">
        <v>92.6</v>
      </c>
      <c r="F71" s="14">
        <v>69.5</v>
      </c>
      <c r="G71" s="18">
        <v>145</v>
      </c>
      <c r="H71" s="14">
        <v>108</v>
      </c>
      <c r="I71" s="18">
        <v>266</v>
      </c>
      <c r="J71" s="14">
        <v>193</v>
      </c>
      <c r="K71">
        <v>385</v>
      </c>
      <c r="L71">
        <v>275</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0.14599999999999999</v>
      </c>
      <c r="D74" s="14">
        <v>0.10100000000000001</v>
      </c>
      <c r="E74" s="18">
        <v>0.23300000000000001</v>
      </c>
      <c r="F74" s="14">
        <v>0.16200000000000001</v>
      </c>
      <c r="G74" s="18">
        <v>0.35699999999999998</v>
      </c>
      <c r="H74" s="14">
        <v>0.249</v>
      </c>
      <c r="I74" s="18">
        <v>0.63200000000000001</v>
      </c>
      <c r="J74" s="14">
        <v>0.442</v>
      </c>
      <c r="K74" s="32">
        <v>0.89</v>
      </c>
      <c r="L74">
        <v>0.624</v>
      </c>
    </row>
    <row r="75" spans="1:12" x14ac:dyDescent="0.25">
      <c r="A75" s="44" t="s">
        <v>153</v>
      </c>
      <c r="B75" s="42" t="s">
        <v>127</v>
      </c>
      <c r="C75" s="18">
        <v>0.28899999999999998</v>
      </c>
      <c r="D75" s="73">
        <v>0.2</v>
      </c>
      <c r="E75" s="18">
        <v>0.46200000000000002</v>
      </c>
      <c r="F75" s="14">
        <v>0.32200000000000001</v>
      </c>
      <c r="G75" s="18">
        <v>0.70699999999999996</v>
      </c>
      <c r="H75" s="14">
        <v>0.49399999999999999</v>
      </c>
      <c r="I75" s="18">
        <v>1.25</v>
      </c>
      <c r="J75" s="14">
        <v>0.874</v>
      </c>
      <c r="K75">
        <v>1.75</v>
      </c>
      <c r="L75">
        <v>1.23</v>
      </c>
    </row>
    <row r="76" spans="1:12" x14ac:dyDescent="0.25">
      <c r="A76" s="44" t="s">
        <v>155</v>
      </c>
      <c r="B76" s="42" t="s">
        <v>127</v>
      </c>
      <c r="C76" s="18">
        <v>0.65600000000000003</v>
      </c>
      <c r="D76" s="14">
        <v>0.45700000000000002</v>
      </c>
      <c r="E76" s="18">
        <v>1.05</v>
      </c>
      <c r="F76" s="14">
        <v>0.73099999999999998</v>
      </c>
      <c r="G76" s="35">
        <v>1.6</v>
      </c>
      <c r="H76" s="14">
        <v>1.1200000000000001</v>
      </c>
      <c r="I76" s="18">
        <v>2.81</v>
      </c>
      <c r="J76" s="14">
        <v>1.98</v>
      </c>
      <c r="K76">
        <v>3.95</v>
      </c>
      <c r="L76">
        <v>2.78</v>
      </c>
    </row>
    <row r="77" spans="1:12" x14ac:dyDescent="0.25">
      <c r="A77" s="44" t="s">
        <v>158</v>
      </c>
      <c r="B77" s="42" t="s">
        <v>127</v>
      </c>
      <c r="C77" s="18">
        <v>1.29</v>
      </c>
      <c r="D77" s="14">
        <v>0.90100000000000002</v>
      </c>
      <c r="E77" s="18">
        <v>2.06</v>
      </c>
      <c r="F77" s="14">
        <v>1.44</v>
      </c>
      <c r="G77" s="18">
        <v>3.14</v>
      </c>
      <c r="H77" s="43">
        <v>2.2000000000000002</v>
      </c>
      <c r="I77" s="18">
        <v>5.52</v>
      </c>
      <c r="J77" s="14">
        <v>3.88</v>
      </c>
      <c r="K77">
        <v>7.75</v>
      </c>
      <c r="L77">
        <v>5.46</v>
      </c>
    </row>
    <row r="78" spans="1:12" x14ac:dyDescent="0.25">
      <c r="A78" s="44" t="s">
        <v>159</v>
      </c>
      <c r="B78" s="42" t="s">
        <v>127</v>
      </c>
      <c r="C78" s="18">
        <v>2.79</v>
      </c>
      <c r="D78" s="14">
        <v>1.95</v>
      </c>
      <c r="E78" s="18">
        <v>4.43</v>
      </c>
      <c r="F78" s="43">
        <v>3.1</v>
      </c>
      <c r="G78" s="18">
        <v>6.74</v>
      </c>
      <c r="H78" s="14">
        <v>4.74</v>
      </c>
      <c r="I78" s="18">
        <v>11.8</v>
      </c>
      <c r="J78" s="14">
        <v>8.34</v>
      </c>
      <c r="K78">
        <v>16.600000000000001</v>
      </c>
      <c r="L78">
        <v>11.7</v>
      </c>
    </row>
    <row r="79" spans="1:12" x14ac:dyDescent="0.25">
      <c r="A79" s="44" t="s">
        <v>160</v>
      </c>
      <c r="B79" s="42" t="s">
        <v>127</v>
      </c>
      <c r="C79" s="18">
        <v>4.26</v>
      </c>
      <c r="D79" s="14">
        <v>2.98</v>
      </c>
      <c r="E79" s="18">
        <v>6.76</v>
      </c>
      <c r="F79" s="14">
        <v>4.74</v>
      </c>
      <c r="G79" s="18">
        <v>10.3</v>
      </c>
      <c r="H79" s="14">
        <v>7.23</v>
      </c>
      <c r="I79" s="18">
        <v>18.100000000000001</v>
      </c>
      <c r="J79" s="14">
        <v>12.7</v>
      </c>
      <c r="K79">
        <v>25.3</v>
      </c>
      <c r="L79">
        <v>17.899999999999999</v>
      </c>
    </row>
    <row r="80" spans="1:12" x14ac:dyDescent="0.25">
      <c r="A80" s="44" t="s">
        <v>161</v>
      </c>
      <c r="B80" s="42" t="s">
        <v>132</v>
      </c>
      <c r="C80" s="18">
        <v>9.94</v>
      </c>
      <c r="D80" s="14">
        <v>6.96</v>
      </c>
      <c r="E80" s="18">
        <v>15.8</v>
      </c>
      <c r="F80" s="14">
        <v>11.1</v>
      </c>
      <c r="G80" s="18">
        <v>23.9</v>
      </c>
      <c r="H80" s="14">
        <v>16.8</v>
      </c>
      <c r="I80" s="53">
        <v>42</v>
      </c>
      <c r="J80" s="14">
        <v>29.6</v>
      </c>
      <c r="K80">
        <v>58.9</v>
      </c>
      <c r="L80">
        <v>41.5</v>
      </c>
    </row>
    <row r="81" spans="1:12" x14ac:dyDescent="0.25">
      <c r="A81" s="44" t="s">
        <v>162</v>
      </c>
      <c r="B81" s="42" t="s">
        <v>132</v>
      </c>
      <c r="C81" s="18">
        <v>15.9</v>
      </c>
      <c r="D81" s="14">
        <v>11.1</v>
      </c>
      <c r="E81" s="18">
        <v>25.2</v>
      </c>
      <c r="F81" s="14">
        <v>17.7</v>
      </c>
      <c r="G81" s="18">
        <v>38.200000000000003</v>
      </c>
      <c r="H81" s="14">
        <v>26.9</v>
      </c>
      <c r="I81" s="18">
        <v>66.900000000000006</v>
      </c>
      <c r="J81" s="14">
        <v>47.2</v>
      </c>
      <c r="K81">
        <v>93.8</v>
      </c>
      <c r="L81">
        <v>66.2</v>
      </c>
    </row>
    <row r="82" spans="1:12" x14ac:dyDescent="0.25">
      <c r="A82" s="44" t="s">
        <v>163</v>
      </c>
      <c r="B82" s="42" t="s">
        <v>132</v>
      </c>
      <c r="C82" s="18">
        <v>28.1</v>
      </c>
      <c r="D82" s="14">
        <v>19.7</v>
      </c>
      <c r="E82" s="18">
        <v>44.5</v>
      </c>
      <c r="F82" s="14">
        <v>31.3</v>
      </c>
      <c r="G82" s="18">
        <v>67.5</v>
      </c>
      <c r="H82" s="14">
        <v>47.6</v>
      </c>
      <c r="I82" s="18">
        <v>118</v>
      </c>
      <c r="J82" s="14">
        <v>83.5</v>
      </c>
      <c r="K82">
        <v>166</v>
      </c>
      <c r="L82">
        <v>117</v>
      </c>
    </row>
    <row r="83" spans="1:12" x14ac:dyDescent="0.25">
      <c r="A83" s="45" t="s">
        <v>164</v>
      </c>
      <c r="B83" s="46" t="s">
        <v>132</v>
      </c>
      <c r="C83" s="22">
        <v>57.4</v>
      </c>
      <c r="D83" s="19">
        <v>40.4</v>
      </c>
      <c r="E83" s="22">
        <v>90.8</v>
      </c>
      <c r="F83" s="19">
        <v>63.9</v>
      </c>
      <c r="G83" s="22">
        <v>138</v>
      </c>
      <c r="H83" s="19">
        <v>97.1</v>
      </c>
      <c r="I83" s="22">
        <v>241</v>
      </c>
      <c r="J83" s="19">
        <v>170</v>
      </c>
      <c r="K83" s="22">
        <v>338</v>
      </c>
      <c r="L83" s="9">
        <v>238</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1.2</v>
      </c>
      <c r="E98" s="52">
        <v>1.1299999999999999</v>
      </c>
      <c r="F98" s="52">
        <v>1.07</v>
      </c>
      <c r="G98" s="52">
        <v>0.93</v>
      </c>
      <c r="H98" s="52">
        <v>0.86</v>
      </c>
      <c r="I98" s="52">
        <v>0.78</v>
      </c>
      <c r="J98" s="52">
        <v>0.71</v>
      </c>
      <c r="K98" s="51"/>
      <c r="L98" s="51"/>
    </row>
  </sheetData>
  <mergeCells count="50">
    <mergeCell ref="A5:B5"/>
    <mergeCell ref="C5:L5"/>
    <mergeCell ref="A6:B6"/>
    <mergeCell ref="C6:D6"/>
    <mergeCell ref="E6:F6"/>
    <mergeCell ref="G6:H6"/>
    <mergeCell ref="I6:J6"/>
    <mergeCell ref="K6:L6"/>
    <mergeCell ref="A18:B18"/>
    <mergeCell ref="A7:B7"/>
    <mergeCell ref="A8:B8"/>
    <mergeCell ref="A9:B9"/>
    <mergeCell ref="A10:B10"/>
    <mergeCell ref="A11:B11"/>
    <mergeCell ref="A12:B12"/>
    <mergeCell ref="A13:B13"/>
    <mergeCell ref="A14:B14"/>
    <mergeCell ref="A15:B15"/>
    <mergeCell ref="A16:B16"/>
    <mergeCell ref="A17:B17"/>
    <mergeCell ref="K56:L56"/>
    <mergeCell ref="A19:B19"/>
    <mergeCell ref="A20:B20"/>
    <mergeCell ref="A21:B21"/>
    <mergeCell ref="A22:B22"/>
    <mergeCell ref="D46:J46"/>
    <mergeCell ref="A55:B55"/>
    <mergeCell ref="C55:L55"/>
    <mergeCell ref="A56:B56"/>
    <mergeCell ref="C56:D56"/>
    <mergeCell ref="E56:F56"/>
    <mergeCell ref="G56:H56"/>
    <mergeCell ref="I56:J56"/>
    <mergeCell ref="A68:B68"/>
    <mergeCell ref="A57:B57"/>
    <mergeCell ref="A58:B58"/>
    <mergeCell ref="A59:B59"/>
    <mergeCell ref="A60:B60"/>
    <mergeCell ref="A61:B61"/>
    <mergeCell ref="A62:B62"/>
    <mergeCell ref="A63:B63"/>
    <mergeCell ref="A64:B64"/>
    <mergeCell ref="A65:B65"/>
    <mergeCell ref="A66:B66"/>
    <mergeCell ref="A67:B67"/>
    <mergeCell ref="A69:B69"/>
    <mergeCell ref="A70:B70"/>
    <mergeCell ref="A71:B71"/>
    <mergeCell ref="A72:B72"/>
    <mergeCell ref="D96:J96"/>
  </mergeCells>
  <pageMargins left="0.7" right="0.7" top="0.75" bottom="0.75" header="0.3" footer="0.3"/>
  <ignoredErrors>
    <ignoredError sqref="A14:B21 B24:B33 A27:A33 B74:B83"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M27" sqref="M27"/>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609</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-40</v>
      </c>
      <c r="D6" s="240"/>
      <c r="E6" s="268">
        <v>-20</v>
      </c>
      <c r="F6" s="240"/>
      <c r="G6" s="268">
        <v>0</v>
      </c>
      <c r="H6" s="240"/>
      <c r="I6" s="268">
        <v>20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318</v>
      </c>
      <c r="D8" s="87" t="s">
        <v>319</v>
      </c>
      <c r="E8" s="86" t="s">
        <v>265</v>
      </c>
      <c r="F8" s="87" t="s">
        <v>320</v>
      </c>
      <c r="G8" s="86" t="s">
        <v>321</v>
      </c>
      <c r="H8" s="87" t="s">
        <v>322</v>
      </c>
      <c r="I8" s="86" t="s">
        <v>323</v>
      </c>
      <c r="J8" s="87" t="s">
        <v>265</v>
      </c>
      <c r="K8" s="86" t="s">
        <v>324</v>
      </c>
      <c r="L8" s="88" t="s">
        <v>325</v>
      </c>
    </row>
    <row r="9" spans="1:15" x14ac:dyDescent="0.25">
      <c r="A9" s="265" t="s">
        <v>118</v>
      </c>
      <c r="B9" s="248"/>
      <c r="C9" s="72" t="s">
        <v>119</v>
      </c>
      <c r="D9" s="89" t="s">
        <v>119</v>
      </c>
      <c r="E9" s="72" t="s">
        <v>119</v>
      </c>
      <c r="F9" s="89" t="s">
        <v>119</v>
      </c>
      <c r="G9" s="72" t="s">
        <v>119</v>
      </c>
      <c r="H9" s="89" t="s">
        <v>119</v>
      </c>
      <c r="I9" s="72" t="s">
        <v>119</v>
      </c>
      <c r="J9" s="89" t="s">
        <v>119</v>
      </c>
      <c r="K9" s="93">
        <v>0.13</v>
      </c>
      <c r="L9" s="74" t="s">
        <v>119</v>
      </c>
    </row>
    <row r="10" spans="1:15" x14ac:dyDescent="0.25">
      <c r="A10" s="263" t="s">
        <v>120</v>
      </c>
      <c r="B10" s="243"/>
      <c r="C10" s="76" t="s">
        <v>119</v>
      </c>
      <c r="D10" s="90" t="s">
        <v>119</v>
      </c>
      <c r="E10" s="76" t="s">
        <v>119</v>
      </c>
      <c r="F10" s="90" t="s">
        <v>119</v>
      </c>
      <c r="G10" s="18">
        <v>0.13600000000000001</v>
      </c>
      <c r="H10" s="90" t="s">
        <v>119</v>
      </c>
      <c r="I10" s="18">
        <v>0.21299999999999999</v>
      </c>
      <c r="J10" s="14">
        <v>0.14499999999999999</v>
      </c>
      <c r="K10" s="77">
        <v>0.32</v>
      </c>
      <c r="L10">
        <v>0.219</v>
      </c>
    </row>
    <row r="11" spans="1:15" x14ac:dyDescent="0.25">
      <c r="A11" s="263" t="s">
        <v>121</v>
      </c>
      <c r="B11" s="243"/>
      <c r="C11" s="76" t="s">
        <v>119</v>
      </c>
      <c r="D11" s="90" t="s">
        <v>119</v>
      </c>
      <c r="E11" s="18">
        <v>0.151</v>
      </c>
      <c r="F11" s="14">
        <v>0.10299999999999999</v>
      </c>
      <c r="G11" s="18">
        <v>0.248</v>
      </c>
      <c r="H11" s="14">
        <v>0.16900000000000001</v>
      </c>
      <c r="I11" s="18">
        <v>0.38700000000000001</v>
      </c>
      <c r="J11" s="14">
        <v>0.26400000000000001</v>
      </c>
      <c r="K11" s="18">
        <v>0.58099999999999996</v>
      </c>
      <c r="L11">
        <v>0.39700000000000002</v>
      </c>
    </row>
    <row r="12" spans="1:15" x14ac:dyDescent="0.25">
      <c r="A12" s="242" t="s">
        <v>122</v>
      </c>
      <c r="B12" s="243"/>
      <c r="C12" s="77">
        <v>0.15</v>
      </c>
      <c r="D12" s="14">
        <v>0.10199999999999999</v>
      </c>
      <c r="E12" s="18">
        <v>0.25900000000000001</v>
      </c>
      <c r="F12" s="14">
        <v>0.17599999999999999</v>
      </c>
      <c r="G12" s="18">
        <v>0.42399999999999999</v>
      </c>
      <c r="H12" s="14">
        <v>0.28899999999999998</v>
      </c>
      <c r="I12" s="18">
        <v>0.66100000000000003</v>
      </c>
      <c r="J12" s="14">
        <v>0.45200000000000001</v>
      </c>
      <c r="K12" s="18">
        <v>0.99099999999999999</v>
      </c>
      <c r="L12">
        <v>0.67900000000000005</v>
      </c>
    </row>
    <row r="13" spans="1:15" x14ac:dyDescent="0.25">
      <c r="A13" s="263" t="s">
        <v>123</v>
      </c>
      <c r="B13" s="243"/>
      <c r="C13" s="18">
        <v>0.23300000000000001</v>
      </c>
      <c r="D13" s="14">
        <v>0.159</v>
      </c>
      <c r="E13" s="18">
        <v>0.40300000000000002</v>
      </c>
      <c r="F13" s="14">
        <v>0.27400000000000002</v>
      </c>
      <c r="G13" s="18">
        <v>0.65700000000000003</v>
      </c>
      <c r="H13" s="14">
        <v>0.44900000000000001</v>
      </c>
      <c r="I13" s="18">
        <v>1.02</v>
      </c>
      <c r="J13" s="14">
        <v>0.70099999999999996</v>
      </c>
      <c r="K13" s="18">
        <v>1.53</v>
      </c>
      <c r="L13">
        <v>1.05</v>
      </c>
    </row>
    <row r="14" spans="1:15" x14ac:dyDescent="0.25">
      <c r="A14" s="263" t="s">
        <v>83</v>
      </c>
      <c r="B14" s="243"/>
      <c r="C14" s="18">
        <v>0.47699999999999998</v>
      </c>
      <c r="D14" s="14">
        <v>0.32500000000000001</v>
      </c>
      <c r="E14" s="18">
        <v>0.82099999999999995</v>
      </c>
      <c r="F14" s="14">
        <v>0.56100000000000005</v>
      </c>
      <c r="G14" s="18">
        <v>1.34</v>
      </c>
      <c r="H14" s="14">
        <v>0.91600000000000004</v>
      </c>
      <c r="I14" s="18">
        <v>2.08</v>
      </c>
      <c r="J14" s="14">
        <v>1.43</v>
      </c>
      <c r="K14" s="18">
        <v>3.11</v>
      </c>
      <c r="L14">
        <v>2.14</v>
      </c>
    </row>
    <row r="15" spans="1:15" x14ac:dyDescent="0.25">
      <c r="A15" s="263" t="s">
        <v>84</v>
      </c>
      <c r="B15" s="243"/>
      <c r="C15" s="18">
        <v>0.83599999999999997</v>
      </c>
      <c r="D15" s="14">
        <v>0.57099999999999995</v>
      </c>
      <c r="E15" s="18">
        <v>1.44</v>
      </c>
      <c r="F15" s="14">
        <v>0.98399999999999999</v>
      </c>
      <c r="G15" s="18">
        <v>2.34</v>
      </c>
      <c r="H15" s="43">
        <v>1.6</v>
      </c>
      <c r="I15" s="18">
        <v>3.63</v>
      </c>
      <c r="J15" s="43">
        <v>2.5</v>
      </c>
      <c r="K15" s="18">
        <v>5.42</v>
      </c>
      <c r="L15">
        <v>3.73</v>
      </c>
    </row>
    <row r="16" spans="1:15" x14ac:dyDescent="0.25">
      <c r="A16" s="263" t="s">
        <v>85</v>
      </c>
      <c r="B16" s="243"/>
      <c r="C16" s="18">
        <v>1.33</v>
      </c>
      <c r="D16" s="14">
        <v>0.90800000000000003</v>
      </c>
      <c r="E16" s="18">
        <v>2.2799999999999998</v>
      </c>
      <c r="F16" s="14">
        <v>1.56</v>
      </c>
      <c r="G16" s="18">
        <v>3.71</v>
      </c>
      <c r="H16" s="14">
        <v>2.54</v>
      </c>
      <c r="I16" s="18">
        <v>5.75</v>
      </c>
      <c r="J16" s="14">
        <v>3.96</v>
      </c>
      <c r="K16" s="18">
        <v>8.58</v>
      </c>
      <c r="L16">
        <v>5.91</v>
      </c>
    </row>
    <row r="17" spans="1:12" x14ac:dyDescent="0.25">
      <c r="A17" s="263" t="s">
        <v>86</v>
      </c>
      <c r="B17" s="243"/>
      <c r="C17" s="18">
        <v>2.78</v>
      </c>
      <c r="D17" s="43">
        <v>1.9</v>
      </c>
      <c r="E17" s="18">
        <v>4.76</v>
      </c>
      <c r="F17" s="14">
        <v>3.26</v>
      </c>
      <c r="G17" s="18">
        <v>7.71</v>
      </c>
      <c r="H17" s="43">
        <v>5.3</v>
      </c>
      <c r="I17" s="18">
        <v>11.9</v>
      </c>
      <c r="J17" s="14">
        <v>8.23</v>
      </c>
      <c r="K17" s="18">
        <v>17.8</v>
      </c>
      <c r="L17">
        <v>12.3</v>
      </c>
    </row>
    <row r="18" spans="1:12" x14ac:dyDescent="0.25">
      <c r="A18" s="263" t="s">
        <v>87</v>
      </c>
      <c r="B18" s="243"/>
      <c r="C18" s="18">
        <v>4.93</v>
      </c>
      <c r="D18" s="14">
        <v>3.38</v>
      </c>
      <c r="E18" s="18">
        <v>8.44</v>
      </c>
      <c r="F18" s="43">
        <v>5.8</v>
      </c>
      <c r="G18" s="18">
        <v>13.7</v>
      </c>
      <c r="H18" s="14">
        <v>9.41</v>
      </c>
      <c r="I18" s="18">
        <v>21.1</v>
      </c>
      <c r="J18" s="14">
        <v>14.6</v>
      </c>
      <c r="K18" s="18">
        <v>31.4</v>
      </c>
      <c r="L18">
        <v>21.7</v>
      </c>
    </row>
    <row r="19" spans="1:12" x14ac:dyDescent="0.25">
      <c r="A19" s="263" t="s">
        <v>88</v>
      </c>
      <c r="B19" s="243"/>
      <c r="C19" s="35">
        <v>7.9</v>
      </c>
      <c r="D19" s="14">
        <v>5.42</v>
      </c>
      <c r="E19" s="18">
        <v>13.5</v>
      </c>
      <c r="F19" s="14">
        <v>9.2899999999999991</v>
      </c>
      <c r="G19" s="18">
        <v>21.8</v>
      </c>
      <c r="H19" s="14">
        <v>15.1</v>
      </c>
      <c r="I19" s="18">
        <v>33.700000000000003</v>
      </c>
      <c r="J19" s="14">
        <v>23.3</v>
      </c>
      <c r="K19" s="18">
        <v>50.1</v>
      </c>
      <c r="L19">
        <v>34.700000000000003</v>
      </c>
    </row>
    <row r="20" spans="1:12" x14ac:dyDescent="0.25">
      <c r="A20" s="263" t="s">
        <v>89</v>
      </c>
      <c r="B20" s="243"/>
      <c r="C20" s="18">
        <v>11.4</v>
      </c>
      <c r="D20" s="14">
        <v>8.09</v>
      </c>
      <c r="E20" s="18">
        <v>19.5</v>
      </c>
      <c r="F20" s="14">
        <v>13.8</v>
      </c>
      <c r="G20" s="18">
        <v>31.9</v>
      </c>
      <c r="H20" s="14">
        <v>22.4</v>
      </c>
      <c r="I20" s="18">
        <v>50.1</v>
      </c>
      <c r="J20" s="14">
        <v>34.700000000000003</v>
      </c>
      <c r="K20" s="18">
        <v>74.5</v>
      </c>
      <c r="L20">
        <v>51.6</v>
      </c>
    </row>
    <row r="21" spans="1:12" x14ac:dyDescent="0.25">
      <c r="A21" s="264" t="s">
        <v>90</v>
      </c>
      <c r="B21" s="238"/>
      <c r="C21" s="18">
        <v>14.8</v>
      </c>
      <c r="D21" s="14">
        <v>11.5</v>
      </c>
      <c r="E21" s="18">
        <v>25.4</v>
      </c>
      <c r="F21" s="14">
        <v>19.600000000000001</v>
      </c>
      <c r="G21" s="18">
        <v>41.5</v>
      </c>
      <c r="H21" s="14">
        <v>31.7</v>
      </c>
      <c r="I21" s="18">
        <v>65.099999999999994</v>
      </c>
      <c r="J21" s="57">
        <v>49</v>
      </c>
      <c r="K21" s="18">
        <v>98.8</v>
      </c>
      <c r="L21">
        <v>72.8</v>
      </c>
    </row>
    <row r="22" spans="1:12" x14ac:dyDescent="0.25">
      <c r="A22" s="239" t="s">
        <v>124</v>
      </c>
      <c r="B22" s="240"/>
      <c r="C22" s="18"/>
    </row>
    <row r="23" spans="1:12" x14ac:dyDescent="0.25">
      <c r="A23" s="37" t="s">
        <v>125</v>
      </c>
      <c r="B23" s="140" t="s">
        <v>126</v>
      </c>
      <c r="C23" s="18"/>
    </row>
    <row r="24" spans="1:12" x14ac:dyDescent="0.25">
      <c r="A24" s="39" t="s">
        <v>118</v>
      </c>
      <c r="B24" s="40" t="s">
        <v>127</v>
      </c>
      <c r="C24" s="76" t="s">
        <v>119</v>
      </c>
      <c r="D24" s="90" t="s">
        <v>119</v>
      </c>
      <c r="E24" s="76" t="s">
        <v>119</v>
      </c>
      <c r="F24" s="90" t="s">
        <v>119</v>
      </c>
      <c r="G24" s="18">
        <v>0.105</v>
      </c>
      <c r="H24" s="90" t="s">
        <v>119</v>
      </c>
      <c r="I24" s="18">
        <v>0.161</v>
      </c>
      <c r="J24" s="14">
        <v>0.112</v>
      </c>
      <c r="K24" s="18">
        <v>0.23599999999999999</v>
      </c>
      <c r="L24">
        <v>0.16600000000000001</v>
      </c>
    </row>
    <row r="25" spans="1:12" x14ac:dyDescent="0.25">
      <c r="A25" s="41" t="s">
        <v>120</v>
      </c>
      <c r="B25" s="42" t="s">
        <v>127</v>
      </c>
      <c r="C25" s="76" t="s">
        <v>119</v>
      </c>
      <c r="D25" s="90" t="s">
        <v>119</v>
      </c>
      <c r="E25" s="77">
        <v>0.13</v>
      </c>
      <c r="F25" s="90" t="s">
        <v>119</v>
      </c>
      <c r="G25" s="18">
        <v>0.20799999999999999</v>
      </c>
      <c r="H25" s="14">
        <v>0.14499999999999999</v>
      </c>
      <c r="I25" s="18">
        <v>0.317</v>
      </c>
      <c r="J25" s="14">
        <v>0.222</v>
      </c>
      <c r="K25" s="18">
        <v>0.46600000000000003</v>
      </c>
      <c r="L25">
        <v>0.32700000000000001</v>
      </c>
    </row>
    <row r="26" spans="1:12" x14ac:dyDescent="0.25">
      <c r="A26" s="44" t="s">
        <v>122</v>
      </c>
      <c r="B26" s="42" t="s">
        <v>127</v>
      </c>
      <c r="C26" s="18">
        <v>0.17599999999999999</v>
      </c>
      <c r="D26" s="14">
        <v>0.122</v>
      </c>
      <c r="E26" s="18">
        <v>0.29499999999999998</v>
      </c>
      <c r="F26" s="14">
        <v>0.20599999999999999</v>
      </c>
      <c r="G26" s="77">
        <v>0.47</v>
      </c>
      <c r="H26" s="14">
        <v>0.32900000000000001</v>
      </c>
      <c r="I26" s="18">
        <v>0.71599999999999997</v>
      </c>
      <c r="J26" s="14">
        <v>0.503</v>
      </c>
      <c r="K26" s="18">
        <v>1.05</v>
      </c>
      <c r="L26">
        <v>0.73899999999999999</v>
      </c>
    </row>
    <row r="27" spans="1:12" x14ac:dyDescent="0.25">
      <c r="A27" s="44" t="s">
        <v>128</v>
      </c>
      <c r="B27" s="42" t="s">
        <v>127</v>
      </c>
      <c r="C27" s="18">
        <v>0.34599999999999997</v>
      </c>
      <c r="D27" s="14">
        <v>0.24099999999999999</v>
      </c>
      <c r="E27" s="18">
        <v>0.58099999999999996</v>
      </c>
      <c r="F27" s="14">
        <v>0.40600000000000003</v>
      </c>
      <c r="G27" s="18">
        <v>0.92400000000000004</v>
      </c>
      <c r="H27" s="14">
        <v>0.64800000000000002</v>
      </c>
      <c r="I27" s="18">
        <v>1.41</v>
      </c>
      <c r="J27" s="14">
        <v>0.98799999999999999</v>
      </c>
      <c r="K27" s="18">
        <v>2.06</v>
      </c>
      <c r="L27">
        <v>1.45</v>
      </c>
    </row>
    <row r="28" spans="1:12" x14ac:dyDescent="0.25">
      <c r="A28" s="44" t="s">
        <v>129</v>
      </c>
      <c r="B28" s="42" t="s">
        <v>127</v>
      </c>
      <c r="C28" s="18">
        <v>0.747</v>
      </c>
      <c r="D28" s="14">
        <v>0.52100000000000002</v>
      </c>
      <c r="E28" s="18">
        <v>1.25</v>
      </c>
      <c r="F28" s="14">
        <v>0.876</v>
      </c>
      <c r="G28" s="18">
        <v>1.99</v>
      </c>
      <c r="H28" s="14">
        <v>1.39</v>
      </c>
      <c r="I28" s="18">
        <v>3.02</v>
      </c>
      <c r="J28" s="14">
        <v>2.12</v>
      </c>
      <c r="K28" s="18">
        <v>4.42</v>
      </c>
      <c r="L28">
        <v>3.11</v>
      </c>
    </row>
    <row r="29" spans="1:12" x14ac:dyDescent="0.25">
      <c r="A29" s="44" t="s">
        <v>130</v>
      </c>
      <c r="B29" s="42" t="s">
        <v>127</v>
      </c>
      <c r="C29" s="18">
        <v>1.1399999999999999</v>
      </c>
      <c r="D29" s="14">
        <v>0.79800000000000004</v>
      </c>
      <c r="E29" s="18">
        <v>1.91</v>
      </c>
      <c r="F29" s="14">
        <v>1.34</v>
      </c>
      <c r="G29" s="18">
        <v>3.03</v>
      </c>
      <c r="H29" s="14">
        <v>2.13</v>
      </c>
      <c r="I29" s="18">
        <v>4.5999999999999996</v>
      </c>
      <c r="J29" s="14">
        <v>3.24</v>
      </c>
      <c r="K29" s="18">
        <v>6.74</v>
      </c>
      <c r="L29">
        <v>4.75</v>
      </c>
    </row>
    <row r="30" spans="1:12" x14ac:dyDescent="0.25">
      <c r="A30" s="44" t="s">
        <v>131</v>
      </c>
      <c r="B30" s="42" t="s">
        <v>132</v>
      </c>
      <c r="C30" s="18">
        <v>2.66</v>
      </c>
      <c r="D30" s="14">
        <v>1.87</v>
      </c>
      <c r="E30" s="18">
        <v>4.45</v>
      </c>
      <c r="F30" s="14">
        <v>3.12</v>
      </c>
      <c r="G30" s="18">
        <v>7.05</v>
      </c>
      <c r="H30" s="14">
        <v>4.96</v>
      </c>
      <c r="I30" s="18">
        <v>10.7</v>
      </c>
      <c r="J30" s="14">
        <v>7.54</v>
      </c>
      <c r="K30" s="18">
        <v>15.7</v>
      </c>
      <c r="L30" s="36">
        <v>11</v>
      </c>
    </row>
    <row r="31" spans="1:12" x14ac:dyDescent="0.25">
      <c r="A31" s="44" t="s">
        <v>133</v>
      </c>
      <c r="B31" s="42" t="s">
        <v>132</v>
      </c>
      <c r="C31" s="18">
        <v>4.26</v>
      </c>
      <c r="D31" s="14">
        <v>2.98</v>
      </c>
      <c r="E31" s="35">
        <v>7.1</v>
      </c>
      <c r="F31" s="14">
        <v>4.99</v>
      </c>
      <c r="G31" s="18">
        <v>11.2</v>
      </c>
      <c r="H31" s="14">
        <v>7.92</v>
      </c>
      <c r="I31" s="18">
        <v>17.100000000000001</v>
      </c>
      <c r="J31" s="57">
        <v>12</v>
      </c>
      <c r="K31" s="53">
        <v>25</v>
      </c>
      <c r="L31">
        <v>17.600000000000001</v>
      </c>
    </row>
    <row r="32" spans="1:12" x14ac:dyDescent="0.25">
      <c r="A32" s="44" t="s">
        <v>134</v>
      </c>
      <c r="B32" s="42" t="s">
        <v>132</v>
      </c>
      <c r="C32" s="18">
        <v>7.54</v>
      </c>
      <c r="D32" s="14">
        <v>5.29</v>
      </c>
      <c r="E32" s="18">
        <v>12.6</v>
      </c>
      <c r="F32" s="14">
        <v>8.84</v>
      </c>
      <c r="G32" s="18">
        <v>19.899999999999999</v>
      </c>
      <c r="H32" s="57">
        <v>14</v>
      </c>
      <c r="I32" s="18">
        <v>30.2</v>
      </c>
      <c r="J32" s="14">
        <v>21.3</v>
      </c>
      <c r="K32" s="18">
        <v>44.1</v>
      </c>
      <c r="L32">
        <v>31.1</v>
      </c>
    </row>
    <row r="33" spans="1:15" x14ac:dyDescent="0.25">
      <c r="A33" s="45" t="s">
        <v>135</v>
      </c>
      <c r="B33" s="46" t="s">
        <v>132</v>
      </c>
      <c r="C33" s="22">
        <v>15.4</v>
      </c>
      <c r="D33" s="19">
        <v>10.8</v>
      </c>
      <c r="E33" s="22">
        <v>25.6</v>
      </c>
      <c r="F33" s="19">
        <v>18.100000000000001</v>
      </c>
      <c r="G33" s="22">
        <v>40.5</v>
      </c>
      <c r="H33" s="19">
        <v>28.6</v>
      </c>
      <c r="I33" s="22">
        <v>61.4</v>
      </c>
      <c r="J33" s="19">
        <v>43.4</v>
      </c>
      <c r="K33" s="22">
        <v>89.8</v>
      </c>
      <c r="L33" s="9">
        <v>63.4</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253</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1.17</v>
      </c>
      <c r="E48" s="52">
        <v>1.1000000000000001</v>
      </c>
      <c r="F48" s="52">
        <v>1.04</v>
      </c>
      <c r="G48" s="52">
        <v>0.96</v>
      </c>
      <c r="H48" s="52">
        <v>0.89</v>
      </c>
      <c r="I48" s="52">
        <v>0.82</v>
      </c>
      <c r="J48" s="52">
        <v>0.74</v>
      </c>
      <c r="K48" s="51"/>
      <c r="L48" s="51"/>
      <c r="M48" s="49"/>
      <c r="N48" s="49"/>
      <c r="O48" s="49"/>
    </row>
    <row r="51" spans="1:12" ht="18.75" x14ac:dyDescent="0.3">
      <c r="A51" s="1" t="s">
        <v>20</v>
      </c>
    </row>
    <row r="53" spans="1:12" x14ac:dyDescent="0.25">
      <c r="A53" s="2" t="s">
        <v>609</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-40</v>
      </c>
      <c r="D56" s="240"/>
      <c r="E56" s="268">
        <v>-30</v>
      </c>
      <c r="F56" s="240"/>
      <c r="G56" s="268">
        <v>-20</v>
      </c>
      <c r="H56" s="240"/>
      <c r="I56" s="268">
        <v>-5</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326</v>
      </c>
      <c r="D58" s="87" t="s">
        <v>327</v>
      </c>
      <c r="E58" s="86" t="s">
        <v>328</v>
      </c>
      <c r="F58" s="87" t="s">
        <v>329</v>
      </c>
      <c r="G58" s="86" t="s">
        <v>330</v>
      </c>
      <c r="H58" s="87" t="s">
        <v>331</v>
      </c>
      <c r="I58" s="86" t="s">
        <v>332</v>
      </c>
      <c r="J58" s="87" t="s">
        <v>333</v>
      </c>
      <c r="K58" s="86" t="s">
        <v>334</v>
      </c>
      <c r="L58" s="88" t="s">
        <v>243</v>
      </c>
    </row>
    <row r="59" spans="1:12" x14ac:dyDescent="0.25">
      <c r="A59" s="247" t="s">
        <v>152</v>
      </c>
      <c r="B59" s="248"/>
      <c r="C59" s="72" t="s">
        <v>119</v>
      </c>
      <c r="D59" s="89" t="s">
        <v>119</v>
      </c>
      <c r="E59" s="33">
        <v>0.106</v>
      </c>
      <c r="F59" s="89" t="s">
        <v>119</v>
      </c>
      <c r="G59" s="33">
        <v>0.16800000000000001</v>
      </c>
      <c r="H59" s="12">
        <v>0.113</v>
      </c>
      <c r="I59" s="33">
        <v>0.309</v>
      </c>
      <c r="J59" s="68">
        <v>0.21</v>
      </c>
      <c r="K59">
        <v>0.44500000000000001</v>
      </c>
      <c r="L59">
        <v>0.30299999999999999</v>
      </c>
    </row>
    <row r="60" spans="1:12" x14ac:dyDescent="0.25">
      <c r="A60" s="242" t="s">
        <v>153</v>
      </c>
      <c r="B60" s="243"/>
      <c r="C60" s="18">
        <v>0.161</v>
      </c>
      <c r="D60" s="14">
        <v>0.109</v>
      </c>
      <c r="E60" s="18">
        <v>0.26500000000000001</v>
      </c>
      <c r="F60" s="73">
        <v>0.18</v>
      </c>
      <c r="G60" s="18">
        <v>0.41699999999999998</v>
      </c>
      <c r="H60" s="14">
        <v>0.28299999999999997</v>
      </c>
      <c r="I60" s="18">
        <v>0.76500000000000001</v>
      </c>
      <c r="J60" s="14">
        <v>0.52100000000000002</v>
      </c>
      <c r="K60" s="34">
        <v>1.1000000000000001</v>
      </c>
      <c r="L60">
        <v>0.751</v>
      </c>
    </row>
    <row r="61" spans="1:12" x14ac:dyDescent="0.25">
      <c r="A61" s="242" t="s">
        <v>154</v>
      </c>
      <c r="B61" s="243"/>
      <c r="C61" s="18">
        <v>0.29399999999999998</v>
      </c>
      <c r="D61" s="14">
        <v>0.19900000000000001</v>
      </c>
      <c r="E61" s="18">
        <v>0.48399999999999999</v>
      </c>
      <c r="F61" s="14">
        <v>0.32900000000000001</v>
      </c>
      <c r="G61" s="18">
        <v>0.76</v>
      </c>
      <c r="H61" s="14">
        <v>0.51700000000000002</v>
      </c>
      <c r="I61" s="18">
        <v>1.39</v>
      </c>
      <c r="J61" s="14">
        <v>0.94799999999999995</v>
      </c>
      <c r="K61" s="34">
        <v>2</v>
      </c>
      <c r="L61">
        <v>1.36</v>
      </c>
    </row>
    <row r="62" spans="1:12" x14ac:dyDescent="0.25">
      <c r="A62" s="242" t="s">
        <v>155</v>
      </c>
      <c r="B62" s="243"/>
      <c r="C62" s="18">
        <v>0.50600000000000001</v>
      </c>
      <c r="D62" s="14">
        <v>0.34300000000000003</v>
      </c>
      <c r="E62" s="77">
        <v>0.83</v>
      </c>
      <c r="F62" s="14">
        <v>0.56399999999999995</v>
      </c>
      <c r="G62" s="35">
        <v>1.3</v>
      </c>
      <c r="H62" s="14">
        <v>0.88600000000000001</v>
      </c>
      <c r="I62" s="18">
        <v>2.37</v>
      </c>
      <c r="J62" s="14">
        <v>1.62</v>
      </c>
      <c r="K62">
        <v>3.41</v>
      </c>
      <c r="L62">
        <v>2.33</v>
      </c>
    </row>
    <row r="63" spans="1:12" x14ac:dyDescent="0.25">
      <c r="A63" s="242" t="s">
        <v>156</v>
      </c>
      <c r="B63" s="243"/>
      <c r="C63" s="18">
        <v>0.78700000000000003</v>
      </c>
      <c r="D63" s="14">
        <v>0.53500000000000003</v>
      </c>
      <c r="E63" s="18">
        <v>1.29</v>
      </c>
      <c r="F63" s="14">
        <v>0.878</v>
      </c>
      <c r="G63" s="18">
        <v>2.02</v>
      </c>
      <c r="H63" s="14">
        <v>1.38</v>
      </c>
      <c r="I63" s="18">
        <v>3.68</v>
      </c>
      <c r="J63" s="14">
        <v>2.52</v>
      </c>
      <c r="K63">
        <v>5.27</v>
      </c>
      <c r="L63">
        <v>3.61</v>
      </c>
    </row>
    <row r="64" spans="1:12" x14ac:dyDescent="0.25">
      <c r="A64" s="242" t="s">
        <v>100</v>
      </c>
      <c r="B64" s="243"/>
      <c r="C64" s="18">
        <v>1.61</v>
      </c>
      <c r="D64" s="43">
        <v>1.1000000000000001</v>
      </c>
      <c r="E64" s="18">
        <v>2.63</v>
      </c>
      <c r="F64" s="43">
        <v>1.8</v>
      </c>
      <c r="G64" s="18">
        <v>4.1100000000000003</v>
      </c>
      <c r="H64" s="14">
        <v>2.81</v>
      </c>
      <c r="I64" s="18">
        <v>7.47</v>
      </c>
      <c r="J64" s="14">
        <v>5.12</v>
      </c>
      <c r="K64">
        <v>10.7</v>
      </c>
      <c r="L64">
        <v>7.34</v>
      </c>
    </row>
    <row r="65" spans="1:12" x14ac:dyDescent="0.25">
      <c r="A65" s="242" t="s">
        <v>101</v>
      </c>
      <c r="B65" s="243"/>
      <c r="C65" s="18">
        <v>2.82</v>
      </c>
      <c r="D65" s="14">
        <v>1.93</v>
      </c>
      <c r="E65" s="18">
        <v>4.6100000000000003</v>
      </c>
      <c r="F65" s="14">
        <v>3.15</v>
      </c>
      <c r="G65" s="18">
        <v>7.19</v>
      </c>
      <c r="H65" s="14">
        <v>4.92</v>
      </c>
      <c r="I65" s="53">
        <v>13</v>
      </c>
      <c r="J65" s="14">
        <v>8.9600000000000009</v>
      </c>
      <c r="K65">
        <v>18.7</v>
      </c>
      <c r="L65">
        <v>12.8</v>
      </c>
    </row>
    <row r="66" spans="1:12" x14ac:dyDescent="0.25">
      <c r="A66" s="242" t="s">
        <v>102</v>
      </c>
      <c r="B66" s="243"/>
      <c r="C66" s="18">
        <v>4.49</v>
      </c>
      <c r="D66" s="14">
        <v>3.07</v>
      </c>
      <c r="E66" s="18">
        <v>7.32</v>
      </c>
      <c r="F66" s="14">
        <v>5.01</v>
      </c>
      <c r="G66" s="18">
        <v>11.4</v>
      </c>
      <c r="H66" s="14">
        <v>7.82</v>
      </c>
      <c r="I66" s="18">
        <v>20.7</v>
      </c>
      <c r="J66" s="14">
        <v>14.2</v>
      </c>
      <c r="K66">
        <v>29.5</v>
      </c>
      <c r="L66">
        <v>20.3</v>
      </c>
    </row>
    <row r="67" spans="1:12" x14ac:dyDescent="0.25">
      <c r="A67" s="242" t="s">
        <v>103</v>
      </c>
      <c r="B67" s="243"/>
      <c r="C67" s="18">
        <v>9.3699999999999992</v>
      </c>
      <c r="D67" s="14">
        <v>6.42</v>
      </c>
      <c r="E67" s="18">
        <v>15.3</v>
      </c>
      <c r="F67" s="14">
        <v>10.5</v>
      </c>
      <c r="G67" s="18">
        <v>23.7</v>
      </c>
      <c r="H67" s="14">
        <v>16.3</v>
      </c>
      <c r="I67" s="18">
        <v>42.9</v>
      </c>
      <c r="J67" s="14">
        <v>29.5</v>
      </c>
      <c r="K67">
        <v>61.2</v>
      </c>
      <c r="L67">
        <v>42.2</v>
      </c>
    </row>
    <row r="68" spans="1:12" x14ac:dyDescent="0.25">
      <c r="A68" s="242" t="s">
        <v>104</v>
      </c>
      <c r="B68" s="243"/>
      <c r="C68" s="18">
        <v>16.7</v>
      </c>
      <c r="D68" s="14">
        <v>11.4</v>
      </c>
      <c r="E68" s="18">
        <v>27.1</v>
      </c>
      <c r="F68" s="14">
        <v>18.600000000000001</v>
      </c>
      <c r="G68" s="18">
        <v>42.1</v>
      </c>
      <c r="H68" s="14">
        <v>28.9</v>
      </c>
      <c r="I68" s="18">
        <v>75.900000000000006</v>
      </c>
      <c r="J68" s="14">
        <v>52.3</v>
      </c>
      <c r="K68">
        <v>108</v>
      </c>
      <c r="L68">
        <v>74.7</v>
      </c>
    </row>
    <row r="69" spans="1:12" x14ac:dyDescent="0.25">
      <c r="A69" s="242" t="s">
        <v>105</v>
      </c>
      <c r="B69" s="243"/>
      <c r="C69" s="18">
        <v>26.7</v>
      </c>
      <c r="D69" s="14">
        <v>18.3</v>
      </c>
      <c r="E69" s="18">
        <v>43.3</v>
      </c>
      <c r="F69" s="14">
        <v>29.8</v>
      </c>
      <c r="G69" s="18">
        <v>67.2</v>
      </c>
      <c r="H69" s="14">
        <v>46.3</v>
      </c>
      <c r="I69" s="18">
        <v>121</v>
      </c>
      <c r="J69" s="14">
        <v>83.7</v>
      </c>
      <c r="K69">
        <v>173</v>
      </c>
      <c r="L69">
        <v>119</v>
      </c>
    </row>
    <row r="70" spans="1:12" x14ac:dyDescent="0.25">
      <c r="A70" s="242" t="s">
        <v>106</v>
      </c>
      <c r="B70" s="243"/>
      <c r="C70" s="18">
        <v>39.700000000000003</v>
      </c>
      <c r="D70" s="14">
        <v>27.3</v>
      </c>
      <c r="E70" s="18">
        <v>64.5</v>
      </c>
      <c r="F70" s="14">
        <v>44.4</v>
      </c>
      <c r="G70" s="18">
        <v>100</v>
      </c>
      <c r="H70" s="57">
        <v>69</v>
      </c>
      <c r="I70" s="18">
        <v>180</v>
      </c>
      <c r="J70" s="14">
        <v>125</v>
      </c>
      <c r="K70">
        <v>256</v>
      </c>
      <c r="L70">
        <v>178</v>
      </c>
    </row>
    <row r="71" spans="1:12" x14ac:dyDescent="0.25">
      <c r="A71" s="237" t="s">
        <v>107</v>
      </c>
      <c r="B71" s="238"/>
      <c r="C71" s="18">
        <v>51.6</v>
      </c>
      <c r="D71" s="14">
        <v>38.700000000000003</v>
      </c>
      <c r="E71" s="18">
        <v>84.1</v>
      </c>
      <c r="F71" s="14">
        <v>62.8</v>
      </c>
      <c r="G71" s="18">
        <v>132</v>
      </c>
      <c r="H71" s="14">
        <v>97.5</v>
      </c>
      <c r="I71" s="18">
        <v>242</v>
      </c>
      <c r="J71" s="14">
        <v>176</v>
      </c>
      <c r="K71">
        <v>351</v>
      </c>
      <c r="L71">
        <v>250</v>
      </c>
    </row>
    <row r="72" spans="1:12" x14ac:dyDescent="0.25">
      <c r="A72" s="239" t="s">
        <v>124</v>
      </c>
      <c r="B72" s="240"/>
      <c r="C72" s="18"/>
    </row>
    <row r="73" spans="1:12" x14ac:dyDescent="0.25">
      <c r="A73" s="37" t="s">
        <v>157</v>
      </c>
      <c r="B73" s="140" t="s">
        <v>126</v>
      </c>
      <c r="C73" s="18"/>
    </row>
    <row r="74" spans="1:12" x14ac:dyDescent="0.25">
      <c r="A74" s="58" t="s">
        <v>152</v>
      </c>
      <c r="B74" s="40" t="s">
        <v>127</v>
      </c>
      <c r="C74" s="18">
        <v>0.13200000000000001</v>
      </c>
      <c r="D74" s="90" t="s">
        <v>119</v>
      </c>
      <c r="E74" s="18">
        <v>0.21199999999999999</v>
      </c>
      <c r="F74" s="14">
        <v>0.14699999999999999</v>
      </c>
      <c r="G74" s="18">
        <v>0.32500000000000001</v>
      </c>
      <c r="H74" s="14">
        <v>0.22600000000000001</v>
      </c>
      <c r="I74" s="18">
        <v>0.57699999999999996</v>
      </c>
      <c r="J74" s="14">
        <v>0.40400000000000003</v>
      </c>
      <c r="K74">
        <v>0.81399999999999995</v>
      </c>
      <c r="L74">
        <v>0.57099999999999995</v>
      </c>
    </row>
    <row r="75" spans="1:12" x14ac:dyDescent="0.25">
      <c r="A75" s="44" t="s">
        <v>153</v>
      </c>
      <c r="B75" s="42" t="s">
        <v>127</v>
      </c>
      <c r="C75" s="18">
        <v>0.26100000000000001</v>
      </c>
      <c r="D75" s="14">
        <v>0.18099999999999999</v>
      </c>
      <c r="E75" s="77">
        <v>0.42</v>
      </c>
      <c r="F75" s="14">
        <v>0.29199999999999998</v>
      </c>
      <c r="G75" s="18">
        <v>0.64300000000000002</v>
      </c>
      <c r="H75" s="14">
        <v>0.44900000000000001</v>
      </c>
      <c r="I75" s="18">
        <v>1.1399999999999999</v>
      </c>
      <c r="J75" s="14">
        <v>0.79800000000000004</v>
      </c>
      <c r="K75">
        <v>1.61</v>
      </c>
      <c r="L75">
        <v>1.1299999999999999</v>
      </c>
    </row>
    <row r="76" spans="1:12" x14ac:dyDescent="0.25">
      <c r="A76" s="44" t="s">
        <v>155</v>
      </c>
      <c r="B76" s="42" t="s">
        <v>127</v>
      </c>
      <c r="C76" s="18">
        <v>0.59399999999999997</v>
      </c>
      <c r="D76" s="14">
        <v>0.41299999999999998</v>
      </c>
      <c r="E76" s="18">
        <v>0.95099999999999996</v>
      </c>
      <c r="F76" s="14">
        <v>0.66300000000000003</v>
      </c>
      <c r="G76" s="18">
        <v>1.46</v>
      </c>
      <c r="H76" s="14">
        <v>1.02</v>
      </c>
      <c r="I76" s="18">
        <v>2.57</v>
      </c>
      <c r="J76" s="14">
        <v>1.81</v>
      </c>
      <c r="K76">
        <v>3.62</v>
      </c>
      <c r="L76">
        <v>2.5499999999999998</v>
      </c>
    </row>
    <row r="77" spans="1:12" x14ac:dyDescent="0.25">
      <c r="A77" s="44" t="s">
        <v>158</v>
      </c>
      <c r="B77" s="42" t="s">
        <v>127</v>
      </c>
      <c r="C77" s="18">
        <v>1.17</v>
      </c>
      <c r="D77" s="14">
        <v>0.81499999999999995</v>
      </c>
      <c r="E77" s="18">
        <v>1.87</v>
      </c>
      <c r="F77" s="14">
        <v>1.31</v>
      </c>
      <c r="G77" s="18">
        <v>2.86</v>
      </c>
      <c r="H77" s="43">
        <v>2</v>
      </c>
      <c r="I77" s="18">
        <v>5.05</v>
      </c>
      <c r="J77" s="14">
        <v>3.55</v>
      </c>
      <c r="K77" s="34">
        <v>7.1</v>
      </c>
      <c r="L77" s="34">
        <v>5</v>
      </c>
    </row>
    <row r="78" spans="1:12" x14ac:dyDescent="0.25">
      <c r="A78" s="44" t="s">
        <v>159</v>
      </c>
      <c r="B78" s="42" t="s">
        <v>127</v>
      </c>
      <c r="C78" s="18">
        <v>2.5299999999999998</v>
      </c>
      <c r="D78" s="14">
        <v>1.76</v>
      </c>
      <c r="E78" s="18">
        <v>4.03</v>
      </c>
      <c r="F78" s="14">
        <v>2.82</v>
      </c>
      <c r="G78" s="18">
        <v>6.15</v>
      </c>
      <c r="H78" s="14">
        <v>4.32</v>
      </c>
      <c r="I78" s="18">
        <v>10.8</v>
      </c>
      <c r="J78" s="14">
        <v>7.62</v>
      </c>
      <c r="K78">
        <v>15.2</v>
      </c>
      <c r="L78">
        <v>10.7</v>
      </c>
    </row>
    <row r="79" spans="1:12" x14ac:dyDescent="0.25">
      <c r="A79" s="44" t="s">
        <v>160</v>
      </c>
      <c r="B79" s="42" t="s">
        <v>127</v>
      </c>
      <c r="C79" s="18">
        <v>3.86</v>
      </c>
      <c r="D79" s="43">
        <v>2.7</v>
      </c>
      <c r="E79" s="18">
        <v>6.16</v>
      </c>
      <c r="F79" s="14">
        <v>4.3099999999999996</v>
      </c>
      <c r="G79" s="18">
        <v>9.39</v>
      </c>
      <c r="H79" s="14">
        <v>6.59</v>
      </c>
      <c r="I79" s="18">
        <v>16.5</v>
      </c>
      <c r="J79" s="14">
        <v>11.6</v>
      </c>
      <c r="K79">
        <v>23.2</v>
      </c>
      <c r="L79">
        <v>16.399999999999999</v>
      </c>
    </row>
    <row r="80" spans="1:12" x14ac:dyDescent="0.25">
      <c r="A80" s="44" t="s">
        <v>161</v>
      </c>
      <c r="B80" s="42" t="s">
        <v>132</v>
      </c>
      <c r="C80" s="18">
        <v>9.02</v>
      </c>
      <c r="D80" s="14">
        <v>6.32</v>
      </c>
      <c r="E80" s="18">
        <v>14.3</v>
      </c>
      <c r="F80" s="14">
        <v>10.1</v>
      </c>
      <c r="G80" s="18">
        <v>21.9</v>
      </c>
      <c r="H80" s="14">
        <v>15.4</v>
      </c>
      <c r="I80" s="18">
        <v>38.4</v>
      </c>
      <c r="J80" s="14">
        <v>27.1</v>
      </c>
      <c r="K80" s="36">
        <v>54</v>
      </c>
      <c r="L80">
        <v>38.1</v>
      </c>
    </row>
    <row r="81" spans="1:12" x14ac:dyDescent="0.25">
      <c r="A81" s="44" t="s">
        <v>162</v>
      </c>
      <c r="B81" s="42" t="s">
        <v>132</v>
      </c>
      <c r="C81" s="18">
        <v>14.4</v>
      </c>
      <c r="D81" s="14">
        <v>10.1</v>
      </c>
      <c r="E81" s="18">
        <v>22.9</v>
      </c>
      <c r="F81" s="14">
        <v>16.100000000000001</v>
      </c>
      <c r="G81" s="18">
        <v>34.9</v>
      </c>
      <c r="H81" s="14">
        <v>24.5</v>
      </c>
      <c r="I81" s="18">
        <v>61.3</v>
      </c>
      <c r="J81" s="14">
        <v>43.2</v>
      </c>
      <c r="K81" s="36">
        <v>86</v>
      </c>
      <c r="L81">
        <v>60.7</v>
      </c>
    </row>
    <row r="82" spans="1:12" x14ac:dyDescent="0.25">
      <c r="A82" s="44" t="s">
        <v>163</v>
      </c>
      <c r="B82" s="42" t="s">
        <v>132</v>
      </c>
      <c r="C82" s="18">
        <v>25.5</v>
      </c>
      <c r="D82" s="14">
        <v>17.899999999999999</v>
      </c>
      <c r="E82" s="18">
        <v>40.6</v>
      </c>
      <c r="F82" s="14">
        <v>28.5</v>
      </c>
      <c r="G82" s="18">
        <v>61.7</v>
      </c>
      <c r="H82" s="14">
        <v>43.4</v>
      </c>
      <c r="I82" s="18">
        <v>108</v>
      </c>
      <c r="J82" s="14">
        <v>76.400000000000006</v>
      </c>
      <c r="K82">
        <v>152</v>
      </c>
      <c r="L82">
        <v>107</v>
      </c>
    </row>
    <row r="83" spans="1:12" x14ac:dyDescent="0.25">
      <c r="A83" s="45" t="s">
        <v>164</v>
      </c>
      <c r="B83" s="46" t="s">
        <v>132</v>
      </c>
      <c r="C83" s="22">
        <v>52.2</v>
      </c>
      <c r="D83" s="19">
        <v>36.6</v>
      </c>
      <c r="E83" s="22">
        <v>82.7</v>
      </c>
      <c r="F83" s="19">
        <v>58.2</v>
      </c>
      <c r="G83" s="22">
        <v>126</v>
      </c>
      <c r="H83" s="19">
        <v>88.6</v>
      </c>
      <c r="I83" s="22">
        <v>221</v>
      </c>
      <c r="J83" s="19">
        <v>156</v>
      </c>
      <c r="K83" s="22">
        <v>310</v>
      </c>
      <c r="L83" s="9">
        <v>219</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235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1.18</v>
      </c>
      <c r="E98" s="52">
        <v>1.1200000000000001</v>
      </c>
      <c r="F98" s="52">
        <v>1.06</v>
      </c>
      <c r="G98" s="52">
        <v>0.94</v>
      </c>
      <c r="H98" s="52">
        <v>0.87</v>
      </c>
      <c r="I98" s="52">
        <v>0.8</v>
      </c>
      <c r="J98" s="52">
        <v>0.73</v>
      </c>
      <c r="K98" s="51"/>
      <c r="L98" s="51"/>
    </row>
  </sheetData>
  <mergeCells count="50">
    <mergeCell ref="A5:B5"/>
    <mergeCell ref="C5:L5"/>
    <mergeCell ref="A6:B6"/>
    <mergeCell ref="C6:D6"/>
    <mergeCell ref="E6:F6"/>
    <mergeCell ref="G6:H6"/>
    <mergeCell ref="I6:J6"/>
    <mergeCell ref="K6:L6"/>
    <mergeCell ref="A18:B18"/>
    <mergeCell ref="A7:B7"/>
    <mergeCell ref="A8:B8"/>
    <mergeCell ref="A9:B9"/>
    <mergeCell ref="A10:B10"/>
    <mergeCell ref="A11:B11"/>
    <mergeCell ref="A12:B12"/>
    <mergeCell ref="A13:B13"/>
    <mergeCell ref="A14:B14"/>
    <mergeCell ref="A15:B15"/>
    <mergeCell ref="A16:B16"/>
    <mergeCell ref="A17:B17"/>
    <mergeCell ref="K56:L56"/>
    <mergeCell ref="A19:B19"/>
    <mergeCell ref="A20:B20"/>
    <mergeCell ref="A21:B21"/>
    <mergeCell ref="A22:B22"/>
    <mergeCell ref="D46:J46"/>
    <mergeCell ref="A55:B55"/>
    <mergeCell ref="C55:L55"/>
    <mergeCell ref="A56:B56"/>
    <mergeCell ref="C56:D56"/>
    <mergeCell ref="E56:F56"/>
    <mergeCell ref="G56:H56"/>
    <mergeCell ref="I56:J56"/>
    <mergeCell ref="A68:B68"/>
    <mergeCell ref="A57:B57"/>
    <mergeCell ref="A58:B58"/>
    <mergeCell ref="A59:B59"/>
    <mergeCell ref="A60:B60"/>
    <mergeCell ref="A61:B61"/>
    <mergeCell ref="A62:B62"/>
    <mergeCell ref="A63:B63"/>
    <mergeCell ref="A64:B64"/>
    <mergeCell ref="A65:B65"/>
    <mergeCell ref="A66:B66"/>
    <mergeCell ref="A67:B67"/>
    <mergeCell ref="A69:B69"/>
    <mergeCell ref="A70:B70"/>
    <mergeCell ref="A71:B71"/>
    <mergeCell ref="A72:B72"/>
    <mergeCell ref="D96:J96"/>
  </mergeCells>
  <pageMargins left="0.7" right="0.7" top="0.75" bottom="0.75" header="0.3" footer="0.3"/>
  <ignoredErrors>
    <ignoredError sqref="A14:B21 B24:B33 A27:A33 B74:B83" numberStoredAsText="1"/>
  </ignoredErrors>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A19" workbookViewId="0">
      <selection activeCell="H40" sqref="H40"/>
    </sheetView>
  </sheetViews>
  <sheetFormatPr defaultRowHeight="15" x14ac:dyDescent="0.25"/>
  <cols>
    <col min="1" max="1" width="10" customWidth="1"/>
    <col min="2" max="2" width="5.7109375" customWidth="1"/>
    <col min="3" max="12" width="12.7109375" customWidth="1"/>
  </cols>
  <sheetData>
    <row r="1" spans="1:15" ht="18.75" x14ac:dyDescent="0.3">
      <c r="A1" s="1" t="s">
        <v>0</v>
      </c>
      <c r="D1" s="2"/>
      <c r="F1" s="25"/>
      <c r="G1" s="25"/>
      <c r="H1" s="25"/>
      <c r="I1" s="25"/>
      <c r="J1" s="25"/>
      <c r="K1" s="25"/>
      <c r="L1" s="25"/>
      <c r="M1" s="25"/>
      <c r="N1" s="25"/>
      <c r="O1" s="25"/>
    </row>
    <row r="2" spans="1:15" x14ac:dyDescent="0.25">
      <c r="A2" s="13"/>
    </row>
    <row r="3" spans="1:15" x14ac:dyDescent="0.25">
      <c r="A3" s="2" t="s">
        <v>610</v>
      </c>
    </row>
    <row r="5" spans="1:15" x14ac:dyDescent="0.25">
      <c r="A5" s="239" t="s">
        <v>91</v>
      </c>
      <c r="B5" s="240"/>
      <c r="C5" s="227" t="s">
        <v>117</v>
      </c>
      <c r="D5" s="228"/>
      <c r="E5" s="228"/>
      <c r="F5" s="228"/>
      <c r="G5" s="228"/>
      <c r="H5" s="228"/>
      <c r="I5" s="228"/>
      <c r="J5" s="228"/>
      <c r="K5" s="228"/>
      <c r="L5" s="228"/>
    </row>
    <row r="6" spans="1:15" ht="12.75" customHeight="1" x14ac:dyDescent="0.25">
      <c r="A6" s="259" t="s">
        <v>92</v>
      </c>
      <c r="B6" s="260"/>
      <c r="C6" s="268">
        <v>0</v>
      </c>
      <c r="D6" s="240"/>
      <c r="E6" s="268">
        <v>10</v>
      </c>
      <c r="F6" s="240"/>
      <c r="G6" s="268">
        <v>20</v>
      </c>
      <c r="H6" s="240"/>
      <c r="I6" s="268">
        <v>30</v>
      </c>
      <c r="J6" s="240"/>
      <c r="K6" s="239">
        <v>40</v>
      </c>
      <c r="L6" s="239"/>
    </row>
    <row r="7" spans="1:15" x14ac:dyDescent="0.25">
      <c r="A7" s="208" t="s">
        <v>94</v>
      </c>
      <c r="B7" s="244"/>
      <c r="C7" s="83" t="s">
        <v>207</v>
      </c>
      <c r="D7" s="84" t="s">
        <v>208</v>
      </c>
      <c r="E7" s="83" t="s">
        <v>207</v>
      </c>
      <c r="F7" s="84" t="s">
        <v>208</v>
      </c>
      <c r="G7" s="83" t="s">
        <v>207</v>
      </c>
      <c r="H7" s="84" t="s">
        <v>208</v>
      </c>
      <c r="I7" s="83" t="s">
        <v>207</v>
      </c>
      <c r="J7" s="84" t="s">
        <v>208</v>
      </c>
      <c r="K7" s="83" t="s">
        <v>207</v>
      </c>
      <c r="L7" s="85" t="s">
        <v>208</v>
      </c>
    </row>
    <row r="8" spans="1:15" x14ac:dyDescent="0.25">
      <c r="A8" s="245" t="s">
        <v>98</v>
      </c>
      <c r="B8" s="246"/>
      <c r="C8" s="86" t="s">
        <v>621</v>
      </c>
      <c r="D8" s="87" t="s">
        <v>239</v>
      </c>
      <c r="E8" s="86" t="s">
        <v>622</v>
      </c>
      <c r="F8" s="87" t="s">
        <v>241</v>
      </c>
      <c r="G8" s="86" t="s">
        <v>309</v>
      </c>
      <c r="H8" s="87" t="s">
        <v>289</v>
      </c>
      <c r="I8" s="86" t="s">
        <v>249</v>
      </c>
      <c r="J8" s="87" t="s">
        <v>250</v>
      </c>
      <c r="K8" s="86" t="s">
        <v>623</v>
      </c>
      <c r="L8" s="88" t="s">
        <v>624</v>
      </c>
    </row>
    <row r="9" spans="1:15" x14ac:dyDescent="0.25">
      <c r="A9" s="265" t="s">
        <v>118</v>
      </c>
      <c r="B9" s="248"/>
      <c r="C9" s="72" t="s">
        <v>119</v>
      </c>
      <c r="D9" s="89" t="s">
        <v>119</v>
      </c>
      <c r="E9" s="72" t="s">
        <v>119</v>
      </c>
      <c r="F9" s="89" t="s">
        <v>119</v>
      </c>
      <c r="G9" s="72" t="s">
        <v>119</v>
      </c>
      <c r="H9" s="89" t="s">
        <v>119</v>
      </c>
      <c r="I9" s="72" t="s">
        <v>119</v>
      </c>
      <c r="J9" s="89" t="s">
        <v>119</v>
      </c>
      <c r="K9" s="72" t="s">
        <v>119</v>
      </c>
      <c r="L9" s="74" t="s">
        <v>119</v>
      </c>
    </row>
    <row r="10" spans="1:15" x14ac:dyDescent="0.25">
      <c r="A10" s="263" t="s">
        <v>120</v>
      </c>
      <c r="B10" s="243"/>
      <c r="C10" s="76" t="s">
        <v>119</v>
      </c>
      <c r="D10" s="90" t="s">
        <v>119</v>
      </c>
      <c r="E10" s="18">
        <v>0.124</v>
      </c>
      <c r="F10" s="90" t="s">
        <v>119</v>
      </c>
      <c r="G10" s="18">
        <v>0.156</v>
      </c>
      <c r="H10" s="14">
        <v>0.106</v>
      </c>
      <c r="I10" s="18">
        <v>0.193</v>
      </c>
      <c r="J10" s="14">
        <v>0.13100000000000001</v>
      </c>
      <c r="K10" s="18">
        <v>0.23699999999999999</v>
      </c>
      <c r="L10">
        <v>0.16200000000000001</v>
      </c>
    </row>
    <row r="11" spans="1:15" x14ac:dyDescent="0.25">
      <c r="A11" s="263" t="s">
        <v>121</v>
      </c>
      <c r="B11" s="243"/>
      <c r="C11" s="18">
        <v>0.17799999999999999</v>
      </c>
      <c r="D11" s="14">
        <v>0.121</v>
      </c>
      <c r="E11" s="18">
        <v>0.22600000000000001</v>
      </c>
      <c r="F11" s="14">
        <v>0.154</v>
      </c>
      <c r="G11" s="18">
        <v>0.28299999999999997</v>
      </c>
      <c r="H11" s="14">
        <v>0.193</v>
      </c>
      <c r="I11" s="18">
        <v>0.35099999999999998</v>
      </c>
      <c r="J11" s="14">
        <v>0.23899999999999999</v>
      </c>
      <c r="K11" s="77">
        <v>0.43</v>
      </c>
      <c r="L11">
        <v>0.29399999999999998</v>
      </c>
    </row>
    <row r="12" spans="1:15" x14ac:dyDescent="0.25">
      <c r="A12" s="242" t="s">
        <v>122</v>
      </c>
      <c r="B12" s="243"/>
      <c r="C12" s="18">
        <v>0.30499999999999999</v>
      </c>
      <c r="D12" s="14">
        <v>0.20799999999999999</v>
      </c>
      <c r="E12" s="18">
        <v>0.38600000000000001</v>
      </c>
      <c r="F12" s="14">
        <v>0.26300000000000001</v>
      </c>
      <c r="G12" s="18">
        <v>0.48299999999999998</v>
      </c>
      <c r="H12" s="73">
        <v>0.33</v>
      </c>
      <c r="I12" s="18">
        <v>0.59899999999999998</v>
      </c>
      <c r="J12" s="14">
        <v>0.40899999999999997</v>
      </c>
      <c r="K12" s="18">
        <v>0.73399999999999999</v>
      </c>
      <c r="L12">
        <v>0.503</v>
      </c>
    </row>
    <row r="13" spans="1:15" x14ac:dyDescent="0.25">
      <c r="A13" s="263" t="s">
        <v>123</v>
      </c>
      <c r="B13" s="243"/>
      <c r="C13" s="18">
        <v>0.47299999999999998</v>
      </c>
      <c r="D13" s="14">
        <v>0.32300000000000001</v>
      </c>
      <c r="E13" s="18">
        <v>0.59899999999999998</v>
      </c>
      <c r="F13" s="14">
        <v>0.40899999999999997</v>
      </c>
      <c r="G13" s="18">
        <v>0.749</v>
      </c>
      <c r="H13" s="14">
        <v>0.51200000000000001</v>
      </c>
      <c r="I13" s="18">
        <v>0.92700000000000005</v>
      </c>
      <c r="J13" s="14">
        <v>0.63500000000000001</v>
      </c>
      <c r="K13" s="18">
        <v>1.1399999999999999</v>
      </c>
      <c r="L13">
        <v>0.77900000000000003</v>
      </c>
    </row>
    <row r="14" spans="1:15" x14ac:dyDescent="0.25">
      <c r="A14" s="263" t="s">
        <v>83</v>
      </c>
      <c r="B14" s="243"/>
      <c r="C14" s="18">
        <v>0.96399999999999997</v>
      </c>
      <c r="D14" s="14">
        <v>0.65900000000000003</v>
      </c>
      <c r="E14" s="18">
        <v>1.22</v>
      </c>
      <c r="F14" s="14">
        <v>0.83399999999999996</v>
      </c>
      <c r="G14" s="18">
        <v>1.52</v>
      </c>
      <c r="H14" s="14">
        <v>1.04</v>
      </c>
      <c r="I14" s="18">
        <v>1.88</v>
      </c>
      <c r="J14" s="14">
        <v>1.29</v>
      </c>
      <c r="K14" s="18">
        <v>2.31</v>
      </c>
      <c r="L14">
        <v>1.58</v>
      </c>
    </row>
    <row r="15" spans="1:15" x14ac:dyDescent="0.25">
      <c r="A15" s="263" t="s">
        <v>84</v>
      </c>
      <c r="B15" s="243"/>
      <c r="C15" s="18">
        <v>1.69</v>
      </c>
      <c r="D15" s="14">
        <v>1.1599999999999999</v>
      </c>
      <c r="E15" s="18">
        <v>2.13</v>
      </c>
      <c r="F15" s="14">
        <v>1.46</v>
      </c>
      <c r="G15" s="18">
        <v>2.66</v>
      </c>
      <c r="H15" s="14">
        <v>1.83</v>
      </c>
      <c r="I15" s="18">
        <v>3.29</v>
      </c>
      <c r="J15" s="14">
        <v>2.2599999999999998</v>
      </c>
      <c r="K15" s="18">
        <v>4.03</v>
      </c>
      <c r="L15">
        <v>2.77</v>
      </c>
    </row>
    <row r="16" spans="1:15" x14ac:dyDescent="0.25">
      <c r="A16" s="263" t="s">
        <v>85</v>
      </c>
      <c r="B16" s="243"/>
      <c r="C16" s="18">
        <v>2.68</v>
      </c>
      <c r="D16" s="14">
        <v>1.83</v>
      </c>
      <c r="E16" s="18">
        <v>3.38</v>
      </c>
      <c r="F16" s="14">
        <v>2.3199999999999998</v>
      </c>
      <c r="G16" s="18">
        <v>4.22</v>
      </c>
      <c r="H16" s="14">
        <v>2.9</v>
      </c>
      <c r="I16" s="18">
        <v>5.21</v>
      </c>
      <c r="J16" s="14">
        <v>3.58</v>
      </c>
      <c r="K16" s="18">
        <v>6.38</v>
      </c>
      <c r="L16">
        <v>4.3899999999999997</v>
      </c>
    </row>
    <row r="17" spans="1:12" x14ac:dyDescent="0.25">
      <c r="A17" s="263" t="s">
        <v>86</v>
      </c>
      <c r="B17" s="243"/>
      <c r="C17" s="18">
        <v>5.57</v>
      </c>
      <c r="D17" s="14">
        <v>3.83</v>
      </c>
      <c r="E17" s="18">
        <v>7.03</v>
      </c>
      <c r="F17" s="14">
        <v>4.83</v>
      </c>
      <c r="G17" s="18">
        <v>8.76</v>
      </c>
      <c r="H17" s="14">
        <v>6.03</v>
      </c>
      <c r="I17" s="18">
        <v>10.8</v>
      </c>
      <c r="J17" s="14">
        <v>7.45</v>
      </c>
      <c r="K17" s="18">
        <v>13.2</v>
      </c>
      <c r="L17">
        <v>9.1300000000000008</v>
      </c>
    </row>
    <row r="18" spans="1:12" x14ac:dyDescent="0.25">
      <c r="A18" s="263" t="s">
        <v>87</v>
      </c>
      <c r="B18" s="243"/>
      <c r="C18" s="18">
        <v>9.8699999999999992</v>
      </c>
      <c r="D18" s="14">
        <v>6.79</v>
      </c>
      <c r="E18" s="18">
        <v>12.4</v>
      </c>
      <c r="F18" s="14">
        <v>8.57</v>
      </c>
      <c r="G18" s="18">
        <v>15.5</v>
      </c>
      <c r="H18" s="14">
        <v>10.7</v>
      </c>
      <c r="I18" s="18">
        <v>19.100000000000001</v>
      </c>
      <c r="J18" s="14">
        <v>13.2</v>
      </c>
      <c r="K18" s="18">
        <v>23.4</v>
      </c>
      <c r="L18">
        <v>16.2</v>
      </c>
    </row>
    <row r="19" spans="1:12" x14ac:dyDescent="0.25">
      <c r="A19" s="263" t="s">
        <v>88</v>
      </c>
      <c r="B19" s="243"/>
      <c r="C19" s="18">
        <v>15.8</v>
      </c>
      <c r="D19" s="14">
        <v>10.9</v>
      </c>
      <c r="E19" s="18">
        <v>19.899999999999999</v>
      </c>
      <c r="F19" s="14">
        <v>13.7</v>
      </c>
      <c r="G19" s="18">
        <v>24.8</v>
      </c>
      <c r="H19" s="14">
        <v>17.100000000000001</v>
      </c>
      <c r="I19" s="18">
        <v>30.6</v>
      </c>
      <c r="J19" s="14">
        <v>21.1</v>
      </c>
      <c r="K19" s="18">
        <v>37.299999999999997</v>
      </c>
      <c r="L19">
        <v>25.8</v>
      </c>
    </row>
    <row r="20" spans="1:12" x14ac:dyDescent="0.25">
      <c r="A20" s="263" t="s">
        <v>89</v>
      </c>
      <c r="B20" s="243"/>
      <c r="C20" s="18">
        <v>23.5</v>
      </c>
      <c r="D20" s="14">
        <v>16.2</v>
      </c>
      <c r="E20" s="18">
        <v>29.6</v>
      </c>
      <c r="F20" s="14">
        <v>20.399999999999999</v>
      </c>
      <c r="G20" s="18">
        <v>36.9</v>
      </c>
      <c r="H20" s="14">
        <v>25.5</v>
      </c>
      <c r="I20" s="18">
        <v>45.4</v>
      </c>
      <c r="J20" s="14">
        <v>31.4</v>
      </c>
      <c r="K20" s="18">
        <v>55.5</v>
      </c>
      <c r="L20">
        <v>38.4</v>
      </c>
    </row>
    <row r="21" spans="1:12" x14ac:dyDescent="0.25">
      <c r="A21" s="264" t="s">
        <v>90</v>
      </c>
      <c r="B21" s="238"/>
      <c r="C21" s="18">
        <v>32.5</v>
      </c>
      <c r="D21" s="14">
        <v>22.9</v>
      </c>
      <c r="E21" s="18">
        <v>41.2</v>
      </c>
      <c r="F21" s="14">
        <v>28.8</v>
      </c>
      <c r="G21" s="18">
        <v>51.7</v>
      </c>
      <c r="H21" s="14">
        <v>35.9</v>
      </c>
      <c r="I21" s="18">
        <v>64.099999999999994</v>
      </c>
      <c r="J21" s="14">
        <v>44.3</v>
      </c>
      <c r="K21" s="18">
        <v>78.3</v>
      </c>
      <c r="L21">
        <v>54.2</v>
      </c>
    </row>
    <row r="22" spans="1:12" x14ac:dyDescent="0.25">
      <c r="A22" s="239" t="s">
        <v>124</v>
      </c>
      <c r="B22" s="240"/>
      <c r="C22" s="18"/>
    </row>
    <row r="23" spans="1:12" x14ac:dyDescent="0.25">
      <c r="A23" s="37" t="s">
        <v>125</v>
      </c>
      <c r="B23" s="140" t="s">
        <v>126</v>
      </c>
      <c r="C23" s="18"/>
    </row>
    <row r="24" spans="1:12" x14ac:dyDescent="0.25">
      <c r="A24" s="39" t="s">
        <v>118</v>
      </c>
      <c r="B24" s="40" t="s">
        <v>127</v>
      </c>
      <c r="C24" s="76" t="s">
        <v>119</v>
      </c>
      <c r="D24" s="90" t="s">
        <v>119</v>
      </c>
      <c r="E24" s="76" t="s">
        <v>119</v>
      </c>
      <c r="F24" s="90" t="s">
        <v>119</v>
      </c>
      <c r="G24" s="18">
        <v>0.11899999999999999</v>
      </c>
      <c r="H24" s="90" t="s">
        <v>119</v>
      </c>
      <c r="I24" s="18">
        <v>0.14599999999999999</v>
      </c>
      <c r="J24" s="14">
        <v>0.10199999999999999</v>
      </c>
      <c r="K24" s="18">
        <v>0.17699999999999999</v>
      </c>
      <c r="L24">
        <v>0.124</v>
      </c>
    </row>
    <row r="25" spans="1:12" x14ac:dyDescent="0.25">
      <c r="A25" s="41" t="s">
        <v>120</v>
      </c>
      <c r="B25" s="42" t="s">
        <v>127</v>
      </c>
      <c r="C25" s="18">
        <v>0.151</v>
      </c>
      <c r="D25" s="14">
        <v>0.106</v>
      </c>
      <c r="E25" s="18">
        <v>0.189</v>
      </c>
      <c r="F25" s="14">
        <v>0.13200000000000001</v>
      </c>
      <c r="G25" s="18">
        <v>0.23400000000000001</v>
      </c>
      <c r="H25" s="14">
        <v>0.16400000000000001</v>
      </c>
      <c r="I25" s="18">
        <v>0.28699999999999998</v>
      </c>
      <c r="J25" s="14">
        <v>0.20100000000000001</v>
      </c>
      <c r="K25" s="18">
        <v>0.34899999999999998</v>
      </c>
      <c r="L25">
        <v>0.245</v>
      </c>
    </row>
    <row r="26" spans="1:12" x14ac:dyDescent="0.25">
      <c r="A26" s="44" t="s">
        <v>122</v>
      </c>
      <c r="B26" s="42" t="s">
        <v>127</v>
      </c>
      <c r="C26" s="18">
        <v>0.34200000000000003</v>
      </c>
      <c r="D26" s="14">
        <v>0.23899999999999999</v>
      </c>
      <c r="E26" s="18">
        <v>0.42799999999999999</v>
      </c>
      <c r="F26" s="73">
        <v>0.3</v>
      </c>
      <c r="G26" s="18">
        <v>0.53</v>
      </c>
      <c r="H26" s="14">
        <v>0.372</v>
      </c>
      <c r="I26" s="18">
        <v>0.64900000000000002</v>
      </c>
      <c r="J26" s="14">
        <v>0.45600000000000002</v>
      </c>
      <c r="K26" s="18">
        <v>0.78800000000000003</v>
      </c>
      <c r="L26">
        <v>0.55400000000000005</v>
      </c>
    </row>
    <row r="27" spans="1:12" x14ac:dyDescent="0.25">
      <c r="A27" s="44" t="s">
        <v>128</v>
      </c>
      <c r="B27" s="42" t="s">
        <v>127</v>
      </c>
      <c r="C27" s="18">
        <v>0.67300000000000004</v>
      </c>
      <c r="D27" s="14">
        <v>0.47099999999999997</v>
      </c>
      <c r="E27" s="18">
        <v>0.84099999999999997</v>
      </c>
      <c r="F27" s="73">
        <v>0.59</v>
      </c>
      <c r="G27" s="18">
        <v>1.04</v>
      </c>
      <c r="H27" s="73">
        <v>0.73</v>
      </c>
      <c r="I27" s="18">
        <v>1.27</v>
      </c>
      <c r="J27" s="14">
        <v>0.89500000000000002</v>
      </c>
      <c r="K27" s="18">
        <v>1.55</v>
      </c>
      <c r="L27">
        <v>1.0900000000000001</v>
      </c>
    </row>
    <row r="28" spans="1:12" x14ac:dyDescent="0.25">
      <c r="A28" s="44" t="s">
        <v>129</v>
      </c>
      <c r="B28" s="42" t="s">
        <v>127</v>
      </c>
      <c r="C28" s="18">
        <v>1.45</v>
      </c>
      <c r="D28" s="14">
        <v>1.02</v>
      </c>
      <c r="E28" s="18">
        <v>1.81</v>
      </c>
      <c r="F28" s="14">
        <v>1.27</v>
      </c>
      <c r="G28" s="18">
        <v>2.23</v>
      </c>
      <c r="H28" s="14">
        <v>1.57</v>
      </c>
      <c r="I28" s="18">
        <v>2.73</v>
      </c>
      <c r="J28" s="14">
        <v>1.92</v>
      </c>
      <c r="K28" s="18">
        <v>3.32</v>
      </c>
      <c r="L28">
        <v>2.33</v>
      </c>
    </row>
    <row r="29" spans="1:12" x14ac:dyDescent="0.25">
      <c r="A29" s="44" t="s">
        <v>130</v>
      </c>
      <c r="B29" s="42" t="s">
        <v>127</v>
      </c>
      <c r="C29" s="18">
        <v>2.21</v>
      </c>
      <c r="D29" s="14">
        <v>1.55</v>
      </c>
      <c r="E29" s="18">
        <v>2.76</v>
      </c>
      <c r="F29" s="14">
        <v>1.94</v>
      </c>
      <c r="G29" s="18">
        <v>3.41</v>
      </c>
      <c r="H29" s="43">
        <v>2.4</v>
      </c>
      <c r="I29" s="18">
        <v>4.17</v>
      </c>
      <c r="J29" s="14">
        <v>2.94</v>
      </c>
      <c r="K29" s="18">
        <v>5.0599999999999996</v>
      </c>
      <c r="L29">
        <v>3.56</v>
      </c>
    </row>
    <row r="30" spans="1:12" x14ac:dyDescent="0.25">
      <c r="A30" s="44" t="s">
        <v>131</v>
      </c>
      <c r="B30" s="42" t="s">
        <v>132</v>
      </c>
      <c r="C30" s="18">
        <v>5.14</v>
      </c>
      <c r="D30" s="14">
        <v>3.62</v>
      </c>
      <c r="E30" s="18">
        <v>6.42</v>
      </c>
      <c r="F30" s="14">
        <v>4.5199999999999996</v>
      </c>
      <c r="G30" s="18">
        <v>7.92</v>
      </c>
      <c r="H30" s="14">
        <v>5.58</v>
      </c>
      <c r="I30" s="18">
        <v>9.69</v>
      </c>
      <c r="J30" s="14">
        <v>6.83</v>
      </c>
      <c r="K30" s="18">
        <v>11.8</v>
      </c>
      <c r="L30">
        <v>8.2899999999999991</v>
      </c>
    </row>
    <row r="31" spans="1:12" x14ac:dyDescent="0.25">
      <c r="A31" s="44" t="s">
        <v>133</v>
      </c>
      <c r="B31" s="42" t="s">
        <v>132</v>
      </c>
      <c r="C31" s="18">
        <v>8.2100000000000009</v>
      </c>
      <c r="D31" s="14">
        <v>5.77</v>
      </c>
      <c r="E31" s="18">
        <v>10.199999999999999</v>
      </c>
      <c r="F31" s="14">
        <v>7.21</v>
      </c>
      <c r="G31" s="18">
        <v>12.6</v>
      </c>
      <c r="H31" s="14">
        <v>8.91</v>
      </c>
      <c r="I31" s="18">
        <v>15.5</v>
      </c>
      <c r="J31" s="14">
        <v>10.9</v>
      </c>
      <c r="K31" s="18">
        <v>18.7</v>
      </c>
      <c r="L31">
        <v>13.2</v>
      </c>
    </row>
    <row r="32" spans="1:12" x14ac:dyDescent="0.25">
      <c r="A32" s="44" t="s">
        <v>134</v>
      </c>
      <c r="B32" s="42" t="s">
        <v>132</v>
      </c>
      <c r="C32" s="18">
        <v>14.5</v>
      </c>
      <c r="D32" s="14">
        <v>10.199999999999999</v>
      </c>
      <c r="E32" s="18">
        <v>18.100000000000001</v>
      </c>
      <c r="F32" s="14">
        <v>12.8</v>
      </c>
      <c r="G32" s="18">
        <v>22.3</v>
      </c>
      <c r="H32" s="14">
        <v>15.8</v>
      </c>
      <c r="I32" s="18">
        <v>27.3</v>
      </c>
      <c r="J32" s="14">
        <v>19.3</v>
      </c>
      <c r="K32" s="18">
        <v>33.1</v>
      </c>
      <c r="L32">
        <v>23.4</v>
      </c>
    </row>
    <row r="33" spans="1:15" x14ac:dyDescent="0.25">
      <c r="A33" s="45" t="s">
        <v>135</v>
      </c>
      <c r="B33" s="46" t="s">
        <v>132</v>
      </c>
      <c r="C33" s="22">
        <v>29.6</v>
      </c>
      <c r="D33" s="19">
        <v>20.9</v>
      </c>
      <c r="E33" s="22">
        <v>36.9</v>
      </c>
      <c r="F33" s="91">
        <v>26</v>
      </c>
      <c r="G33" s="22">
        <v>45.5</v>
      </c>
      <c r="H33" s="19">
        <v>32.1</v>
      </c>
      <c r="I33" s="22">
        <v>55.7</v>
      </c>
      <c r="J33" s="19">
        <v>39.299999999999997</v>
      </c>
      <c r="K33" s="22">
        <v>67.400000000000006</v>
      </c>
      <c r="L33" s="9">
        <v>47.6</v>
      </c>
    </row>
    <row r="34" spans="1:15" x14ac:dyDescent="0.25">
      <c r="A34" s="47" t="s">
        <v>136</v>
      </c>
    </row>
    <row r="35" spans="1:15" x14ac:dyDescent="0.25">
      <c r="A35" s="48" t="s">
        <v>219</v>
      </c>
    </row>
    <row r="36" spans="1:15" x14ac:dyDescent="0.25">
      <c r="A36" s="48" t="s">
        <v>137</v>
      </c>
    </row>
    <row r="37" spans="1:15" x14ac:dyDescent="0.25">
      <c r="A37" s="48" t="s">
        <v>138</v>
      </c>
    </row>
    <row r="38" spans="1:15" x14ac:dyDescent="0.25">
      <c r="A38" s="48" t="s">
        <v>762</v>
      </c>
    </row>
    <row r="39" spans="1:15" x14ac:dyDescent="0.25">
      <c r="A39" s="48"/>
    </row>
    <row r="40" spans="1:15" x14ac:dyDescent="0.25">
      <c r="A40" s="48"/>
    </row>
    <row r="41" spans="1:15" x14ac:dyDescent="0.25">
      <c r="A41" s="48" t="s">
        <v>763</v>
      </c>
    </row>
    <row r="42" spans="1:15" x14ac:dyDescent="0.25">
      <c r="A42" s="48"/>
    </row>
    <row r="43" spans="1:15" x14ac:dyDescent="0.25">
      <c r="A43" s="48"/>
    </row>
    <row r="44" spans="1:15" x14ac:dyDescent="0.25">
      <c r="A44" s="48" t="s">
        <v>139</v>
      </c>
    </row>
    <row r="45" spans="1:15" x14ac:dyDescent="0.25">
      <c r="A45" s="48" t="s">
        <v>242</v>
      </c>
    </row>
    <row r="46" spans="1:15" x14ac:dyDescent="0.25">
      <c r="B46" s="49"/>
      <c r="C46" s="49"/>
      <c r="D46" s="241" t="s">
        <v>221</v>
      </c>
      <c r="E46" s="241"/>
      <c r="F46" s="241"/>
      <c r="G46" s="241"/>
      <c r="H46" s="241"/>
      <c r="I46" s="241"/>
      <c r="J46" s="241"/>
      <c r="K46" s="49"/>
      <c r="L46" s="49"/>
      <c r="M46" s="49"/>
      <c r="N46" s="49"/>
      <c r="O46" s="49"/>
    </row>
    <row r="47" spans="1:15" x14ac:dyDescent="0.25">
      <c r="B47" s="49"/>
      <c r="C47" s="49"/>
      <c r="D47" s="49">
        <v>80</v>
      </c>
      <c r="E47" s="49">
        <v>90</v>
      </c>
      <c r="F47" s="49">
        <v>100</v>
      </c>
      <c r="G47" s="49">
        <v>110</v>
      </c>
      <c r="H47" s="49">
        <v>120</v>
      </c>
      <c r="I47" s="49">
        <v>130</v>
      </c>
      <c r="J47" s="49">
        <v>140</v>
      </c>
      <c r="K47" s="49"/>
      <c r="L47" s="49"/>
      <c r="M47" s="49"/>
      <c r="N47" s="49"/>
      <c r="O47" s="49"/>
    </row>
    <row r="48" spans="1:15" x14ac:dyDescent="0.25">
      <c r="A48" s="9"/>
      <c r="B48" s="51" t="s">
        <v>79</v>
      </c>
      <c r="C48" s="51"/>
      <c r="D48" s="52">
        <v>1.17</v>
      </c>
      <c r="E48" s="52">
        <v>1.1000000000000001</v>
      </c>
      <c r="F48" s="52">
        <v>1.04</v>
      </c>
      <c r="G48" s="52">
        <v>0.96</v>
      </c>
      <c r="H48" s="52">
        <v>0.89</v>
      </c>
      <c r="I48" s="52">
        <v>0.82</v>
      </c>
      <c r="J48" s="52">
        <v>0.74</v>
      </c>
      <c r="K48" s="51"/>
      <c r="L48" s="51"/>
      <c r="M48" s="49"/>
      <c r="N48" s="49"/>
      <c r="O48" s="49"/>
    </row>
    <row r="51" spans="1:12" ht="18.75" x14ac:dyDescent="0.3">
      <c r="A51" s="1" t="s">
        <v>20</v>
      </c>
    </row>
    <row r="53" spans="1:12" x14ac:dyDescent="0.25">
      <c r="A53" s="2" t="s">
        <v>610</v>
      </c>
    </row>
    <row r="55" spans="1:12" x14ac:dyDescent="0.25">
      <c r="A55" s="239" t="s">
        <v>91</v>
      </c>
      <c r="B55" s="240"/>
      <c r="C55" s="227" t="s">
        <v>151</v>
      </c>
      <c r="D55" s="228"/>
      <c r="E55" s="228"/>
      <c r="F55" s="228"/>
      <c r="G55" s="228"/>
      <c r="H55" s="228"/>
      <c r="I55" s="228"/>
      <c r="J55" s="228"/>
      <c r="K55" s="228"/>
      <c r="L55" s="228"/>
    </row>
    <row r="56" spans="1:12" x14ac:dyDescent="0.25">
      <c r="A56" s="259" t="s">
        <v>92</v>
      </c>
      <c r="B56" s="260"/>
      <c r="C56" s="268">
        <v>-15</v>
      </c>
      <c r="D56" s="240"/>
      <c r="E56" s="268">
        <v>-10</v>
      </c>
      <c r="F56" s="240"/>
      <c r="G56" s="268">
        <v>-5</v>
      </c>
      <c r="H56" s="240"/>
      <c r="I56" s="268">
        <v>0</v>
      </c>
      <c r="J56" s="240"/>
      <c r="K56" s="239">
        <v>5</v>
      </c>
      <c r="L56" s="239"/>
    </row>
    <row r="57" spans="1:12" x14ac:dyDescent="0.25">
      <c r="A57" s="208" t="s">
        <v>94</v>
      </c>
      <c r="B57" s="244"/>
      <c r="C57" s="83" t="s">
        <v>222</v>
      </c>
      <c r="D57" s="84" t="s">
        <v>223</v>
      </c>
      <c r="E57" s="83" t="s">
        <v>222</v>
      </c>
      <c r="F57" s="84" t="s">
        <v>223</v>
      </c>
      <c r="G57" s="83" t="s">
        <v>222</v>
      </c>
      <c r="H57" s="84" t="s">
        <v>223</v>
      </c>
      <c r="I57" s="83" t="s">
        <v>222</v>
      </c>
      <c r="J57" s="84" t="s">
        <v>223</v>
      </c>
      <c r="K57" s="83" t="s">
        <v>222</v>
      </c>
      <c r="L57" s="92" t="s">
        <v>223</v>
      </c>
    </row>
    <row r="58" spans="1:12" x14ac:dyDescent="0.25">
      <c r="A58" s="245" t="s">
        <v>99</v>
      </c>
      <c r="B58" s="246"/>
      <c r="C58" s="86" t="s">
        <v>316</v>
      </c>
      <c r="D58" s="87" t="s">
        <v>612</v>
      </c>
      <c r="E58" s="86" t="s">
        <v>613</v>
      </c>
      <c r="F58" s="87" t="s">
        <v>614</v>
      </c>
      <c r="G58" s="86" t="s">
        <v>615</v>
      </c>
      <c r="H58" s="87" t="s">
        <v>616</v>
      </c>
      <c r="I58" s="86" t="s">
        <v>617</v>
      </c>
      <c r="J58" s="87" t="s">
        <v>618</v>
      </c>
      <c r="K58" s="86" t="s">
        <v>619</v>
      </c>
      <c r="L58" s="88" t="s">
        <v>620</v>
      </c>
    </row>
    <row r="59" spans="1:12" x14ac:dyDescent="0.25">
      <c r="A59" s="247" t="s">
        <v>152</v>
      </c>
      <c r="B59" s="248"/>
      <c r="C59" s="33">
        <v>0.14899999999999999</v>
      </c>
      <c r="D59" s="12">
        <v>0.10100000000000001</v>
      </c>
      <c r="E59" s="33">
        <v>0.184</v>
      </c>
      <c r="F59" s="12">
        <v>0.125</v>
      </c>
      <c r="G59" s="33">
        <v>0.22600000000000001</v>
      </c>
      <c r="H59" s="12">
        <v>0.153</v>
      </c>
      <c r="I59" s="33">
        <v>0.27400000000000002</v>
      </c>
      <c r="J59" s="12">
        <v>0.186</v>
      </c>
      <c r="K59" s="33">
        <v>0.32900000000000001</v>
      </c>
      <c r="L59" s="26">
        <v>0.224</v>
      </c>
    </row>
    <row r="60" spans="1:12" x14ac:dyDescent="0.25">
      <c r="A60" s="242" t="s">
        <v>153</v>
      </c>
      <c r="B60" s="243"/>
      <c r="C60" s="18">
        <v>0.372</v>
      </c>
      <c r="D60" s="14">
        <v>0.252</v>
      </c>
      <c r="E60" s="18">
        <v>0.45800000000000002</v>
      </c>
      <c r="F60" s="14">
        <v>0.311</v>
      </c>
      <c r="G60" s="77">
        <v>0.56000000000000005</v>
      </c>
      <c r="H60" s="14">
        <v>0.38100000000000001</v>
      </c>
      <c r="I60" s="18">
        <v>0.67800000000000005</v>
      </c>
      <c r="J60" s="14">
        <v>0.46200000000000002</v>
      </c>
      <c r="K60" s="18">
        <v>0.81499999999999995</v>
      </c>
      <c r="L60">
        <v>0.55600000000000005</v>
      </c>
    </row>
    <row r="61" spans="1:12" x14ac:dyDescent="0.25">
      <c r="A61" s="242" t="s">
        <v>154</v>
      </c>
      <c r="B61" s="243"/>
      <c r="C61" s="18">
        <v>0.67700000000000005</v>
      </c>
      <c r="D61" s="14">
        <v>0.46100000000000002</v>
      </c>
      <c r="E61" s="18">
        <v>0.83399999999999996</v>
      </c>
      <c r="F61" s="14">
        <v>0.56799999999999995</v>
      </c>
      <c r="G61" s="18">
        <v>1.02</v>
      </c>
      <c r="H61" s="14">
        <v>0.69399999999999995</v>
      </c>
      <c r="I61" s="18">
        <v>1.23</v>
      </c>
      <c r="J61" s="14">
        <v>0.84099999999999997</v>
      </c>
      <c r="K61" s="18">
        <v>1.48</v>
      </c>
      <c r="L61">
        <v>1.01</v>
      </c>
    </row>
    <row r="62" spans="1:12" x14ac:dyDescent="0.25">
      <c r="A62" s="242" t="s">
        <v>155</v>
      </c>
      <c r="B62" s="243"/>
      <c r="C62" s="18">
        <v>1.1599999999999999</v>
      </c>
      <c r="D62" s="14">
        <v>0.79</v>
      </c>
      <c r="E62" s="18">
        <v>1.43</v>
      </c>
      <c r="F62" s="14">
        <v>0.97299999999999998</v>
      </c>
      <c r="G62" s="18">
        <v>1.74</v>
      </c>
      <c r="H62" s="14">
        <v>1.19</v>
      </c>
      <c r="I62" s="35">
        <v>2.1</v>
      </c>
      <c r="J62" s="14">
        <v>1.44</v>
      </c>
      <c r="K62" s="18">
        <v>2.5299999999999998</v>
      </c>
      <c r="L62">
        <v>1.73</v>
      </c>
    </row>
    <row r="63" spans="1:12" x14ac:dyDescent="0.25">
      <c r="A63" s="242" t="s">
        <v>156</v>
      </c>
      <c r="B63" s="243"/>
      <c r="C63" s="35">
        <v>1.8</v>
      </c>
      <c r="D63" s="14">
        <v>1.23</v>
      </c>
      <c r="E63" s="18">
        <v>2.21</v>
      </c>
      <c r="F63" s="14">
        <v>1.51</v>
      </c>
      <c r="G63" s="35">
        <v>2.7</v>
      </c>
      <c r="H63" s="14">
        <v>1.84</v>
      </c>
      <c r="I63" s="18">
        <v>3.26</v>
      </c>
      <c r="J63" s="14">
        <v>2.23</v>
      </c>
      <c r="K63" s="18">
        <v>3.91</v>
      </c>
      <c r="L63">
        <v>2.68</v>
      </c>
    </row>
    <row r="64" spans="1:12" x14ac:dyDescent="0.25">
      <c r="A64" s="242" t="s">
        <v>100</v>
      </c>
      <c r="B64" s="243"/>
      <c r="C64" s="18">
        <v>3.66</v>
      </c>
      <c r="D64" s="43">
        <v>2.5</v>
      </c>
      <c r="E64" s="35">
        <v>4.5</v>
      </c>
      <c r="F64" s="14">
        <v>3.08</v>
      </c>
      <c r="G64" s="18">
        <v>5.48</v>
      </c>
      <c r="H64" s="14">
        <v>3.76</v>
      </c>
      <c r="I64" s="18">
        <v>6.62</v>
      </c>
      <c r="J64" s="14">
        <v>4.54</v>
      </c>
      <c r="K64" s="18">
        <v>7.94</v>
      </c>
      <c r="L64">
        <v>5.45</v>
      </c>
    </row>
    <row r="65" spans="1:12" x14ac:dyDescent="0.25">
      <c r="A65" s="242" t="s">
        <v>101</v>
      </c>
      <c r="B65" s="243"/>
      <c r="C65" s="18">
        <v>6.41</v>
      </c>
      <c r="D65" s="14">
        <v>4.3899999999999997</v>
      </c>
      <c r="E65" s="18">
        <v>7.87</v>
      </c>
      <c r="F65" s="14">
        <v>5.39</v>
      </c>
      <c r="G65" s="18">
        <v>9.58</v>
      </c>
      <c r="H65" s="14">
        <v>6.57</v>
      </c>
      <c r="I65" s="18">
        <v>11.6</v>
      </c>
      <c r="J65" s="14">
        <v>7.94</v>
      </c>
      <c r="K65" s="18">
        <v>13.9</v>
      </c>
      <c r="L65">
        <v>9.5299999999999994</v>
      </c>
    </row>
    <row r="66" spans="1:12" x14ac:dyDescent="0.25">
      <c r="A66" s="242" t="s">
        <v>102</v>
      </c>
      <c r="B66" s="243"/>
      <c r="C66" s="18">
        <v>10.199999999999999</v>
      </c>
      <c r="D66" s="14">
        <v>6.97</v>
      </c>
      <c r="E66" s="18">
        <v>12.5</v>
      </c>
      <c r="F66" s="14">
        <v>8.56</v>
      </c>
      <c r="G66" s="18">
        <v>15.2</v>
      </c>
      <c r="H66" s="14">
        <v>10.4</v>
      </c>
      <c r="I66" s="18">
        <v>18.3</v>
      </c>
      <c r="J66" s="14">
        <v>12.6</v>
      </c>
      <c r="K66" s="18">
        <v>21.9</v>
      </c>
      <c r="L66">
        <v>15.1</v>
      </c>
    </row>
    <row r="67" spans="1:12" x14ac:dyDescent="0.25">
      <c r="A67" s="242" t="s">
        <v>103</v>
      </c>
      <c r="B67" s="243"/>
      <c r="C67" s="18">
        <v>21.2</v>
      </c>
      <c r="D67" s="14">
        <v>14.5</v>
      </c>
      <c r="E67" s="18">
        <v>25.9</v>
      </c>
      <c r="F67" s="14">
        <v>17.8</v>
      </c>
      <c r="G67" s="18">
        <v>31.5</v>
      </c>
      <c r="H67" s="14">
        <v>21.7</v>
      </c>
      <c r="I67" s="18">
        <v>38.1</v>
      </c>
      <c r="J67" s="14">
        <v>26.2</v>
      </c>
      <c r="K67" s="18">
        <v>45.6</v>
      </c>
      <c r="L67">
        <v>31.4</v>
      </c>
    </row>
    <row r="68" spans="1:12" x14ac:dyDescent="0.25">
      <c r="A68" s="242" t="s">
        <v>104</v>
      </c>
      <c r="B68" s="243"/>
      <c r="C68" s="18">
        <v>37.5</v>
      </c>
      <c r="D68" s="14">
        <v>25.8</v>
      </c>
      <c r="E68" s="53">
        <v>46</v>
      </c>
      <c r="F68" s="14">
        <v>31.6</v>
      </c>
      <c r="G68" s="18">
        <v>55.8</v>
      </c>
      <c r="H68" s="14">
        <v>38.5</v>
      </c>
      <c r="I68" s="18">
        <v>67.3</v>
      </c>
      <c r="J68" s="14">
        <v>46.4</v>
      </c>
      <c r="K68" s="18">
        <v>80.599999999999994</v>
      </c>
      <c r="L68">
        <v>55.6</v>
      </c>
    </row>
    <row r="69" spans="1:12" x14ac:dyDescent="0.25">
      <c r="A69" s="242" t="s">
        <v>105</v>
      </c>
      <c r="B69" s="243"/>
      <c r="C69" s="18">
        <v>59.9</v>
      </c>
      <c r="D69" s="14">
        <v>41.3</v>
      </c>
      <c r="E69" s="18">
        <v>73.400000000000006</v>
      </c>
      <c r="F69" s="14">
        <v>50.6</v>
      </c>
      <c r="G69" s="18">
        <v>89.2</v>
      </c>
      <c r="H69" s="14">
        <v>61.5</v>
      </c>
      <c r="I69" s="18">
        <v>107</v>
      </c>
      <c r="J69" s="14">
        <v>74.2</v>
      </c>
      <c r="K69" s="18">
        <v>129</v>
      </c>
      <c r="L69">
        <v>88.8</v>
      </c>
    </row>
    <row r="70" spans="1:12" x14ac:dyDescent="0.25">
      <c r="A70" s="242" t="s">
        <v>106</v>
      </c>
      <c r="B70" s="243"/>
      <c r="C70" s="18">
        <v>89.2</v>
      </c>
      <c r="D70" s="14">
        <v>61.5</v>
      </c>
      <c r="E70" s="18">
        <v>109</v>
      </c>
      <c r="F70" s="14">
        <v>75.400000000000006</v>
      </c>
      <c r="G70" s="18">
        <v>133</v>
      </c>
      <c r="H70" s="14">
        <v>91.6</v>
      </c>
      <c r="I70" s="18">
        <v>160</v>
      </c>
      <c r="J70" s="14">
        <v>110</v>
      </c>
      <c r="K70" s="18">
        <v>191</v>
      </c>
      <c r="L70">
        <v>132</v>
      </c>
    </row>
    <row r="71" spans="1:12" x14ac:dyDescent="0.25">
      <c r="A71" s="237" t="s">
        <v>107</v>
      </c>
      <c r="B71" s="238"/>
      <c r="C71" s="18">
        <v>126</v>
      </c>
      <c r="D71" s="14">
        <v>86.9</v>
      </c>
      <c r="E71" s="18">
        <v>154</v>
      </c>
      <c r="F71" s="14">
        <v>106</v>
      </c>
      <c r="G71" s="18">
        <v>187</v>
      </c>
      <c r="H71" s="14">
        <v>129</v>
      </c>
      <c r="I71" s="18">
        <v>225</v>
      </c>
      <c r="J71" s="14">
        <v>156</v>
      </c>
      <c r="K71" s="18">
        <v>270</v>
      </c>
      <c r="L71">
        <v>187</v>
      </c>
    </row>
    <row r="72" spans="1:12" x14ac:dyDescent="0.25">
      <c r="A72" s="239" t="s">
        <v>124</v>
      </c>
      <c r="B72" s="240"/>
      <c r="C72" s="18"/>
    </row>
    <row r="73" spans="1:12" x14ac:dyDescent="0.25">
      <c r="A73" s="37" t="s">
        <v>157</v>
      </c>
      <c r="B73" s="140" t="s">
        <v>126</v>
      </c>
      <c r="C73" s="18"/>
    </row>
    <row r="74" spans="1:12" x14ac:dyDescent="0.25">
      <c r="A74" s="58" t="s">
        <v>152</v>
      </c>
      <c r="B74" s="40" t="s">
        <v>127</v>
      </c>
      <c r="C74" s="77">
        <v>0.28999999999999998</v>
      </c>
      <c r="D74" s="14">
        <v>0.20200000000000001</v>
      </c>
      <c r="E74" s="18">
        <v>0.35299999999999998</v>
      </c>
      <c r="F74" s="14">
        <v>0.247</v>
      </c>
      <c r="G74" s="18">
        <v>0.42699999999999999</v>
      </c>
      <c r="H74" s="14">
        <v>0.29799999999999999</v>
      </c>
      <c r="I74" s="18">
        <v>0.51200000000000001</v>
      </c>
      <c r="J74" s="14">
        <v>0.35799999999999998</v>
      </c>
      <c r="K74" s="77">
        <v>0.61</v>
      </c>
      <c r="L74">
        <v>0.42699999999999999</v>
      </c>
    </row>
    <row r="75" spans="1:12" x14ac:dyDescent="0.25">
      <c r="A75" s="44" t="s">
        <v>153</v>
      </c>
      <c r="B75" s="42" t="s">
        <v>127</v>
      </c>
      <c r="C75" s="18">
        <v>0.57399999999999995</v>
      </c>
      <c r="D75" s="73">
        <v>0.4</v>
      </c>
      <c r="E75" s="18">
        <v>0.69899999999999995</v>
      </c>
      <c r="F75" s="14">
        <v>0.48799999999999999</v>
      </c>
      <c r="G75" s="18">
        <v>0.84399999999999997</v>
      </c>
      <c r="H75" s="14">
        <v>0.59099999999999997</v>
      </c>
      <c r="I75" s="18">
        <v>1.01</v>
      </c>
      <c r="J75" s="14">
        <v>0.70899999999999996</v>
      </c>
      <c r="K75" s="35">
        <v>1.2</v>
      </c>
      <c r="L75">
        <v>0.84399999999999997</v>
      </c>
    </row>
    <row r="76" spans="1:12" x14ac:dyDescent="0.25">
      <c r="A76" s="44" t="s">
        <v>155</v>
      </c>
      <c r="B76" s="42" t="s">
        <v>127</v>
      </c>
      <c r="C76" s="35">
        <v>1.3</v>
      </c>
      <c r="D76" s="14">
        <v>0.90800000000000003</v>
      </c>
      <c r="E76" s="18">
        <v>1.58</v>
      </c>
      <c r="F76" s="14">
        <v>1.1100000000000001</v>
      </c>
      <c r="G76" s="18">
        <v>1.91</v>
      </c>
      <c r="H76" s="14">
        <v>1.34</v>
      </c>
      <c r="I76" s="18">
        <v>2.2799999999999998</v>
      </c>
      <c r="J76" s="43">
        <v>1.6</v>
      </c>
      <c r="K76" s="18">
        <v>2.72</v>
      </c>
      <c r="L76">
        <v>1.91</v>
      </c>
    </row>
    <row r="77" spans="1:12" x14ac:dyDescent="0.25">
      <c r="A77" s="44" t="s">
        <v>158</v>
      </c>
      <c r="B77" s="42" t="s">
        <v>127</v>
      </c>
      <c r="C77" s="18">
        <v>2.5499999999999998</v>
      </c>
      <c r="D77" s="14">
        <v>1.79</v>
      </c>
      <c r="E77" s="35">
        <v>3.1</v>
      </c>
      <c r="F77" s="14">
        <v>2.1800000000000002</v>
      </c>
      <c r="G77" s="18">
        <v>3.74</v>
      </c>
      <c r="H77" s="14">
        <v>2.63</v>
      </c>
      <c r="I77" s="18">
        <v>4.4800000000000004</v>
      </c>
      <c r="J77" s="14">
        <v>3.15</v>
      </c>
      <c r="K77" s="18">
        <v>5.33</v>
      </c>
      <c r="L77">
        <v>3.75</v>
      </c>
    </row>
    <row r="78" spans="1:12" x14ac:dyDescent="0.25">
      <c r="A78" s="44" t="s">
        <v>159</v>
      </c>
      <c r="B78" s="42" t="s">
        <v>127</v>
      </c>
      <c r="C78" s="18">
        <v>5.48</v>
      </c>
      <c r="D78" s="14">
        <v>3.85</v>
      </c>
      <c r="E78" s="18">
        <v>6.67</v>
      </c>
      <c r="F78" s="14">
        <v>4.68</v>
      </c>
      <c r="G78" s="18">
        <v>8.0399999999999991</v>
      </c>
      <c r="H78" s="14">
        <v>5.65</v>
      </c>
      <c r="I78" s="18">
        <v>9.6199999999999992</v>
      </c>
      <c r="J78" s="14">
        <v>6.77</v>
      </c>
      <c r="K78" s="18">
        <v>11.4</v>
      </c>
      <c r="L78">
        <v>8.0500000000000007</v>
      </c>
    </row>
    <row r="79" spans="1:12" x14ac:dyDescent="0.25">
      <c r="A79" s="44" t="s">
        <v>160</v>
      </c>
      <c r="B79" s="42" t="s">
        <v>127</v>
      </c>
      <c r="C79" s="18">
        <v>8.3699999999999992</v>
      </c>
      <c r="D79" s="14">
        <v>5.88</v>
      </c>
      <c r="E79" s="18">
        <v>10.199999999999999</v>
      </c>
      <c r="F79" s="14">
        <v>7.15</v>
      </c>
      <c r="G79" s="18">
        <v>12.3</v>
      </c>
      <c r="H79" s="14">
        <v>8.6300000000000008</v>
      </c>
      <c r="I79" s="18">
        <v>14.7</v>
      </c>
      <c r="J79" s="14">
        <v>10.3</v>
      </c>
      <c r="K79" s="18">
        <v>17.399999999999999</v>
      </c>
      <c r="L79">
        <v>12.3</v>
      </c>
    </row>
    <row r="80" spans="1:12" x14ac:dyDescent="0.25">
      <c r="A80" s="44" t="s">
        <v>161</v>
      </c>
      <c r="B80" s="42" t="s">
        <v>132</v>
      </c>
      <c r="C80" s="18">
        <v>19.5</v>
      </c>
      <c r="D80" s="14">
        <v>13.7</v>
      </c>
      <c r="E80" s="18">
        <v>23.7</v>
      </c>
      <c r="F80" s="14">
        <v>16.7</v>
      </c>
      <c r="G80" s="18">
        <v>28.5</v>
      </c>
      <c r="H80" s="14">
        <v>20.100000000000001</v>
      </c>
      <c r="I80" s="18">
        <v>34.1</v>
      </c>
      <c r="J80" s="57">
        <v>24</v>
      </c>
      <c r="K80" s="18">
        <v>40.5</v>
      </c>
      <c r="L80">
        <v>28.6</v>
      </c>
    </row>
    <row r="81" spans="1:12" x14ac:dyDescent="0.25">
      <c r="A81" s="44" t="s">
        <v>162</v>
      </c>
      <c r="B81" s="42" t="s">
        <v>132</v>
      </c>
      <c r="C81" s="18">
        <v>31.1</v>
      </c>
      <c r="D81" s="14">
        <v>21.9</v>
      </c>
      <c r="E81" s="18">
        <v>37.799999999999997</v>
      </c>
      <c r="F81" s="14">
        <v>26.6</v>
      </c>
      <c r="G81" s="18">
        <v>45.5</v>
      </c>
      <c r="H81" s="14">
        <v>32.1</v>
      </c>
      <c r="I81" s="18">
        <v>54.4</v>
      </c>
      <c r="J81" s="14">
        <v>38.4</v>
      </c>
      <c r="K81" s="18">
        <v>64.599999999999994</v>
      </c>
      <c r="L81">
        <v>45.6</v>
      </c>
    </row>
    <row r="82" spans="1:12" x14ac:dyDescent="0.25">
      <c r="A82" s="44" t="s">
        <v>163</v>
      </c>
      <c r="B82" s="42" t="s">
        <v>132</v>
      </c>
      <c r="C82" s="53">
        <v>55</v>
      </c>
      <c r="D82" s="14">
        <v>38.700000000000003</v>
      </c>
      <c r="E82" s="18">
        <v>66.8</v>
      </c>
      <c r="F82" s="14">
        <v>47.1</v>
      </c>
      <c r="G82" s="18">
        <v>80.400000000000006</v>
      </c>
      <c r="H82" s="14">
        <v>56.7</v>
      </c>
      <c r="I82" s="18">
        <v>96.2</v>
      </c>
      <c r="J82" s="14">
        <v>67.8</v>
      </c>
      <c r="K82" s="18">
        <v>114</v>
      </c>
      <c r="L82">
        <v>80.599999999999994</v>
      </c>
    </row>
    <row r="83" spans="1:12" x14ac:dyDescent="0.25">
      <c r="A83" s="45" t="s">
        <v>164</v>
      </c>
      <c r="B83" s="46" t="s">
        <v>132</v>
      </c>
      <c r="C83" s="22">
        <v>112</v>
      </c>
      <c r="D83" s="91">
        <v>79</v>
      </c>
      <c r="E83" s="22">
        <v>136</v>
      </c>
      <c r="F83" s="91">
        <v>96</v>
      </c>
      <c r="G83" s="22">
        <v>164</v>
      </c>
      <c r="H83" s="19">
        <v>116</v>
      </c>
      <c r="I83" s="22">
        <v>196</v>
      </c>
      <c r="J83" s="19">
        <v>138</v>
      </c>
      <c r="K83" s="22">
        <v>233</v>
      </c>
      <c r="L83" s="9">
        <v>164</v>
      </c>
    </row>
    <row r="84" spans="1:12" x14ac:dyDescent="0.25">
      <c r="A84" s="47" t="s">
        <v>136</v>
      </c>
    </row>
    <row r="85" spans="1:12" x14ac:dyDescent="0.25">
      <c r="A85" s="48" t="s">
        <v>234</v>
      </c>
    </row>
    <row r="86" spans="1:12" x14ac:dyDescent="0.25">
      <c r="A86" s="48" t="s">
        <v>166</v>
      </c>
    </row>
    <row r="87" spans="1:12" x14ac:dyDescent="0.25">
      <c r="A87" s="48" t="s">
        <v>167</v>
      </c>
    </row>
    <row r="88" spans="1:12" x14ac:dyDescent="0.25">
      <c r="A88" s="48" t="s">
        <v>762</v>
      </c>
    </row>
    <row r="89" spans="1:12" x14ac:dyDescent="0.25">
      <c r="A89" s="48"/>
    </row>
    <row r="90" spans="1:12" x14ac:dyDescent="0.25">
      <c r="A90" s="48"/>
    </row>
    <row r="91" spans="1:12" x14ac:dyDescent="0.25">
      <c r="A91" s="48" t="s">
        <v>763</v>
      </c>
    </row>
    <row r="92" spans="1:12" x14ac:dyDescent="0.25">
      <c r="A92" s="48"/>
    </row>
    <row r="93" spans="1:12" x14ac:dyDescent="0.25">
      <c r="A93" s="48"/>
    </row>
    <row r="94" spans="1:12" x14ac:dyDescent="0.25">
      <c r="A94" s="48" t="s">
        <v>139</v>
      </c>
    </row>
    <row r="95" spans="1:12" x14ac:dyDescent="0.25">
      <c r="A95" s="48" t="s">
        <v>245</v>
      </c>
    </row>
    <row r="96" spans="1:12" x14ac:dyDescent="0.25">
      <c r="B96" s="49"/>
      <c r="C96" s="49"/>
      <c r="D96" s="241" t="s">
        <v>236</v>
      </c>
      <c r="E96" s="241"/>
      <c r="F96" s="241"/>
      <c r="G96" s="241"/>
      <c r="H96" s="241"/>
      <c r="I96" s="241"/>
      <c r="J96" s="241"/>
      <c r="K96" s="49"/>
      <c r="L96" s="49"/>
    </row>
    <row r="97" spans="1:12" x14ac:dyDescent="0.25">
      <c r="B97" s="49"/>
      <c r="C97" s="49"/>
      <c r="D97" s="49">
        <v>25</v>
      </c>
      <c r="E97" s="49">
        <v>30</v>
      </c>
      <c r="F97" s="49">
        <v>35</v>
      </c>
      <c r="G97" s="49">
        <v>45</v>
      </c>
      <c r="H97" s="49">
        <v>50</v>
      </c>
      <c r="I97" s="49">
        <v>55</v>
      </c>
      <c r="J97" s="49">
        <v>60</v>
      </c>
      <c r="K97" s="49"/>
      <c r="L97" s="49"/>
    </row>
    <row r="98" spans="1:12" x14ac:dyDescent="0.25">
      <c r="A98" s="9"/>
      <c r="B98" s="51" t="s">
        <v>79</v>
      </c>
      <c r="C98" s="51"/>
      <c r="D98" s="52">
        <v>1.18</v>
      </c>
      <c r="E98" s="52">
        <v>1.1200000000000001</v>
      </c>
      <c r="F98" s="52">
        <v>1.06</v>
      </c>
      <c r="G98" s="52">
        <v>0.94</v>
      </c>
      <c r="H98" s="52">
        <v>0.87</v>
      </c>
      <c r="I98" s="52">
        <v>0.81</v>
      </c>
      <c r="J98" s="52">
        <v>0.74</v>
      </c>
      <c r="K98" s="51"/>
      <c r="L98" s="51"/>
    </row>
  </sheetData>
  <mergeCells count="50">
    <mergeCell ref="A69:B69"/>
    <mergeCell ref="A70:B70"/>
    <mergeCell ref="A71:B71"/>
    <mergeCell ref="A72:B72"/>
    <mergeCell ref="D96:J96"/>
    <mergeCell ref="A68:B68"/>
    <mergeCell ref="A57:B57"/>
    <mergeCell ref="A58:B58"/>
    <mergeCell ref="A59:B59"/>
    <mergeCell ref="A60:B60"/>
    <mergeCell ref="A61:B61"/>
    <mergeCell ref="A62:B62"/>
    <mergeCell ref="A63:B63"/>
    <mergeCell ref="A64:B64"/>
    <mergeCell ref="A65:B65"/>
    <mergeCell ref="A66:B66"/>
    <mergeCell ref="A67:B67"/>
    <mergeCell ref="K56:L56"/>
    <mergeCell ref="A19:B19"/>
    <mergeCell ref="A20:B20"/>
    <mergeCell ref="A21:B21"/>
    <mergeCell ref="A22:B22"/>
    <mergeCell ref="D46:J46"/>
    <mergeCell ref="A55:B55"/>
    <mergeCell ref="C55:L55"/>
    <mergeCell ref="A56:B56"/>
    <mergeCell ref="C56:D56"/>
    <mergeCell ref="E56:F56"/>
    <mergeCell ref="G56:H56"/>
    <mergeCell ref="I56:J56"/>
    <mergeCell ref="A18:B18"/>
    <mergeCell ref="A7:B7"/>
    <mergeCell ref="A8:B8"/>
    <mergeCell ref="A9:B9"/>
    <mergeCell ref="A10:B10"/>
    <mergeCell ref="A11:B11"/>
    <mergeCell ref="A12:B12"/>
    <mergeCell ref="A13:B13"/>
    <mergeCell ref="A14:B14"/>
    <mergeCell ref="A15:B15"/>
    <mergeCell ref="A16:B16"/>
    <mergeCell ref="A17:B17"/>
    <mergeCell ref="A5:B5"/>
    <mergeCell ref="C5:L5"/>
    <mergeCell ref="A6:B6"/>
    <mergeCell ref="C6:D6"/>
    <mergeCell ref="E6:F6"/>
    <mergeCell ref="G6:H6"/>
    <mergeCell ref="I6:J6"/>
    <mergeCell ref="K6:L6"/>
  </mergeCells>
  <pageMargins left="0.7" right="0.7" top="0.75" bottom="0.75" header="0.3" footer="0.3"/>
  <ignoredErrors>
    <ignoredError sqref="A14:B21 B24:B33 A27:A33 B74:B83"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D24" sqref="D24"/>
    </sheetView>
  </sheetViews>
  <sheetFormatPr defaultRowHeight="15" x14ac:dyDescent="0.25"/>
  <sheetData>
    <row r="1" spans="1:8" ht="18.75" x14ac:dyDescent="0.3">
      <c r="A1" s="1" t="s">
        <v>0</v>
      </c>
    </row>
    <row r="3" spans="1:8" x14ac:dyDescent="0.25">
      <c r="A3" s="2" t="s">
        <v>60</v>
      </c>
    </row>
    <row r="4" spans="1:8" x14ac:dyDescent="0.25">
      <c r="A4" s="2" t="s">
        <v>61</v>
      </c>
    </row>
    <row r="5" spans="1:8" x14ac:dyDescent="0.25">
      <c r="A5" t="s">
        <v>62</v>
      </c>
    </row>
    <row r="6" spans="1:8" x14ac:dyDescent="0.25">
      <c r="A6" t="s">
        <v>63</v>
      </c>
    </row>
    <row r="8" spans="1:8" x14ac:dyDescent="0.25">
      <c r="A8" s="2" t="s">
        <v>859</v>
      </c>
    </row>
    <row r="9" spans="1:8" x14ac:dyDescent="0.25">
      <c r="A9" s="2" t="s">
        <v>64</v>
      </c>
    </row>
    <row r="10" spans="1:8" x14ac:dyDescent="0.25">
      <c r="A10" s="2" t="s">
        <v>861</v>
      </c>
    </row>
    <row r="12" spans="1:8" x14ac:dyDescent="0.25">
      <c r="A12" s="2" t="s">
        <v>65</v>
      </c>
      <c r="D12" s="2" t="s">
        <v>39</v>
      </c>
      <c r="E12" s="2" t="s">
        <v>66</v>
      </c>
      <c r="G12" s="2" t="s">
        <v>39</v>
      </c>
      <c r="H12" s="3" t="s">
        <v>67</v>
      </c>
    </row>
    <row r="13" spans="1:8" x14ac:dyDescent="0.25">
      <c r="A13" s="2" t="s">
        <v>68</v>
      </c>
      <c r="G13" s="2" t="s">
        <v>39</v>
      </c>
      <c r="H13" s="3" t="s">
        <v>69</v>
      </c>
    </row>
    <row r="14" spans="1:8" x14ac:dyDescent="0.25">
      <c r="A14" s="2" t="s">
        <v>477</v>
      </c>
      <c r="H14" s="4"/>
    </row>
    <row r="15" spans="1:8" x14ac:dyDescent="0.25">
      <c r="A15" s="2" t="s">
        <v>593</v>
      </c>
      <c r="D15" s="2"/>
      <c r="E15" s="2" t="s">
        <v>70</v>
      </c>
      <c r="G15" s="2" t="s">
        <v>39</v>
      </c>
      <c r="H15" s="3" t="s">
        <v>71</v>
      </c>
    </row>
    <row r="16" spans="1:8" x14ac:dyDescent="0.25">
      <c r="A16" s="2" t="s">
        <v>72</v>
      </c>
      <c r="H16" s="3" t="s">
        <v>73</v>
      </c>
    </row>
    <row r="17" spans="1:8" x14ac:dyDescent="0.25">
      <c r="H17" s="4"/>
    </row>
    <row r="18" spans="1:8" x14ac:dyDescent="0.25">
      <c r="A18" s="2" t="s">
        <v>858</v>
      </c>
      <c r="H18" s="4"/>
    </row>
    <row r="19" spans="1:8" x14ac:dyDescent="0.25">
      <c r="H19" s="4"/>
    </row>
    <row r="20" spans="1:8" x14ac:dyDescent="0.25">
      <c r="A20" s="6" t="s">
        <v>878</v>
      </c>
      <c r="D20" s="2" t="s">
        <v>39</v>
      </c>
      <c r="E20" s="2" t="s">
        <v>74</v>
      </c>
      <c r="G20" s="2"/>
      <c r="H20" s="3" t="s">
        <v>41</v>
      </c>
    </row>
    <row r="21" spans="1:8" x14ac:dyDescent="0.25">
      <c r="G21" s="3" t="s">
        <v>75</v>
      </c>
      <c r="H21" s="3" t="s">
        <v>76</v>
      </c>
    </row>
    <row r="24" spans="1:8" ht="18.75" x14ac:dyDescent="0.3">
      <c r="A24" s="1" t="s">
        <v>20</v>
      </c>
    </row>
    <row r="26" spans="1:8" x14ac:dyDescent="0.25">
      <c r="A26" s="2" t="s">
        <v>60</v>
      </c>
    </row>
    <row r="27" spans="1:8" x14ac:dyDescent="0.25">
      <c r="A27" s="2" t="s">
        <v>394</v>
      </c>
    </row>
    <row r="28" spans="1:8" x14ac:dyDescent="0.25">
      <c r="A28" t="s">
        <v>393</v>
      </c>
    </row>
    <row r="29" spans="1:8" x14ac:dyDescent="0.25">
      <c r="A29" t="s">
        <v>63</v>
      </c>
    </row>
    <row r="31" spans="1:8" x14ac:dyDescent="0.25">
      <c r="A31" s="2" t="s">
        <v>860</v>
      </c>
    </row>
    <row r="32" spans="1:8" x14ac:dyDescent="0.25">
      <c r="A32" s="2" t="s">
        <v>395</v>
      </c>
    </row>
    <row r="33" spans="1:8" x14ac:dyDescent="0.25">
      <c r="A33" s="2" t="s">
        <v>862</v>
      </c>
    </row>
    <row r="35" spans="1:8" x14ac:dyDescent="0.25">
      <c r="A35" s="2" t="s">
        <v>396</v>
      </c>
      <c r="D35" s="2" t="s">
        <v>39</v>
      </c>
      <c r="E35" s="2" t="s">
        <v>397</v>
      </c>
      <c r="G35" s="2" t="s">
        <v>39</v>
      </c>
      <c r="H35" s="3" t="s">
        <v>398</v>
      </c>
    </row>
    <row r="36" spans="1:8" x14ac:dyDescent="0.25">
      <c r="A36" s="2" t="s">
        <v>68</v>
      </c>
      <c r="G36" s="2" t="s">
        <v>39</v>
      </c>
      <c r="H36" s="3" t="s">
        <v>399</v>
      </c>
    </row>
    <row r="37" spans="1:8" x14ac:dyDescent="0.25">
      <c r="A37" s="2" t="s">
        <v>477</v>
      </c>
      <c r="H37" s="4"/>
    </row>
    <row r="38" spans="1:8" x14ac:dyDescent="0.25">
      <c r="A38" s="2" t="s">
        <v>594</v>
      </c>
      <c r="D38" s="2"/>
      <c r="E38" s="2" t="s">
        <v>400</v>
      </c>
      <c r="G38" s="2" t="s">
        <v>39</v>
      </c>
      <c r="H38" s="3" t="s">
        <v>401</v>
      </c>
    </row>
    <row r="39" spans="1:8" x14ac:dyDescent="0.25">
      <c r="A39" s="2" t="s">
        <v>72</v>
      </c>
      <c r="H39" s="3" t="s">
        <v>402</v>
      </c>
    </row>
    <row r="40" spans="1:8" x14ac:dyDescent="0.25">
      <c r="H40" s="4"/>
    </row>
    <row r="41" spans="1:8" x14ac:dyDescent="0.25">
      <c r="A41" s="2" t="s">
        <v>858</v>
      </c>
      <c r="H41" s="4"/>
    </row>
    <row r="42" spans="1:8" x14ac:dyDescent="0.25">
      <c r="H42" s="4"/>
    </row>
    <row r="43" spans="1:8" x14ac:dyDescent="0.25">
      <c r="A43" s="6" t="s">
        <v>878</v>
      </c>
      <c r="D43" s="2" t="s">
        <v>39</v>
      </c>
      <c r="E43" s="2" t="s">
        <v>404</v>
      </c>
      <c r="G43" s="2"/>
      <c r="H43" s="3" t="s">
        <v>405</v>
      </c>
    </row>
    <row r="44" spans="1:8" x14ac:dyDescent="0.25">
      <c r="G44" s="3" t="s">
        <v>75</v>
      </c>
      <c r="H44" s="3" t="s">
        <v>403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7" workbookViewId="0">
      <selection activeCell="A32" sqref="A32"/>
    </sheetView>
  </sheetViews>
  <sheetFormatPr defaultRowHeight="15" x14ac:dyDescent="0.25"/>
  <cols>
    <col min="1" max="1" width="10.28515625" customWidth="1"/>
    <col min="6" max="7" width="10.28515625" customWidth="1"/>
  </cols>
  <sheetData>
    <row r="1" spans="1:14" ht="18.75" x14ac:dyDescent="0.3">
      <c r="A1" s="1" t="s">
        <v>0</v>
      </c>
    </row>
    <row r="3" spans="1:14" x14ac:dyDescent="0.25">
      <c r="A3" s="2" t="s">
        <v>591</v>
      </c>
    </row>
    <row r="5" spans="1:14" x14ac:dyDescent="0.25">
      <c r="A5" s="12"/>
      <c r="B5" s="26"/>
      <c r="C5" s="26"/>
      <c r="D5" s="26"/>
      <c r="E5" s="26"/>
      <c r="F5" s="26"/>
      <c r="G5" s="26"/>
      <c r="H5" s="26"/>
      <c r="I5" s="26"/>
      <c r="J5" s="26"/>
      <c r="K5" s="26"/>
    </row>
    <row r="6" spans="1:14" x14ac:dyDescent="0.25">
      <c r="A6" s="14"/>
    </row>
    <row r="7" spans="1:14" x14ac:dyDescent="0.25">
      <c r="A7" s="108" t="s">
        <v>416</v>
      </c>
    </row>
    <row r="8" spans="1:14" x14ac:dyDescent="0.25">
      <c r="A8" s="108" t="s">
        <v>417</v>
      </c>
    </row>
    <row r="9" spans="1:14" x14ac:dyDescent="0.25">
      <c r="A9" s="108" t="s">
        <v>418</v>
      </c>
    </row>
    <row r="10" spans="1:14" x14ac:dyDescent="0.25">
      <c r="A10" s="109" t="s">
        <v>419</v>
      </c>
      <c r="B10" s="9"/>
      <c r="C10" s="9"/>
      <c r="D10" s="9"/>
      <c r="E10" s="9"/>
      <c r="F10" s="9"/>
      <c r="G10" s="9"/>
      <c r="H10" s="9"/>
      <c r="I10" s="9"/>
      <c r="J10" s="9"/>
      <c r="K10" s="9"/>
    </row>
    <row r="11" spans="1:14" x14ac:dyDescent="0.25">
      <c r="A11" s="39" t="s">
        <v>118</v>
      </c>
      <c r="B11">
        <v>1.4</v>
      </c>
      <c r="C11">
        <v>0.9</v>
      </c>
      <c r="D11">
        <v>2.2999999999999998</v>
      </c>
      <c r="E11">
        <v>0.7</v>
      </c>
      <c r="F11">
        <v>1.1000000000000001</v>
      </c>
      <c r="G11">
        <v>2.2999999999999998</v>
      </c>
      <c r="H11" s="110">
        <v>2.7</v>
      </c>
      <c r="I11">
        <v>0.9</v>
      </c>
      <c r="J11">
        <v>1.2</v>
      </c>
      <c r="K11">
        <v>1.4</v>
      </c>
    </row>
    <row r="12" spans="1:14" x14ac:dyDescent="0.25">
      <c r="A12" s="41" t="s">
        <v>120</v>
      </c>
      <c r="B12">
        <v>1.6</v>
      </c>
      <c r="C12" s="36">
        <v>1</v>
      </c>
      <c r="D12">
        <v>2.5</v>
      </c>
      <c r="E12">
        <v>0.8</v>
      </c>
      <c r="F12">
        <v>1.3</v>
      </c>
      <c r="G12">
        <v>2.5</v>
      </c>
      <c r="H12" s="113">
        <v>3</v>
      </c>
      <c r="I12" s="36">
        <v>1</v>
      </c>
      <c r="J12">
        <v>1.4</v>
      </c>
      <c r="K12">
        <v>1.6</v>
      </c>
    </row>
    <row r="13" spans="1:14" x14ac:dyDescent="0.25">
      <c r="A13" s="45" t="s">
        <v>122</v>
      </c>
      <c r="B13" s="82">
        <v>2</v>
      </c>
      <c r="C13" s="9">
        <v>1.4</v>
      </c>
      <c r="D13" s="9">
        <v>3.2</v>
      </c>
      <c r="E13" s="9">
        <v>0.9</v>
      </c>
      <c r="F13" s="9">
        <v>1.6</v>
      </c>
      <c r="G13" s="9">
        <v>3.2</v>
      </c>
      <c r="H13" s="114">
        <v>4</v>
      </c>
      <c r="I13" s="9">
        <v>1.4</v>
      </c>
      <c r="J13" s="9">
        <v>1.9</v>
      </c>
      <c r="K13" s="82">
        <v>2</v>
      </c>
    </row>
    <row r="14" spans="1:14" x14ac:dyDescent="0.25">
      <c r="A14" s="41" t="s">
        <v>128</v>
      </c>
      <c r="B14">
        <v>2.6</v>
      </c>
      <c r="C14">
        <v>1.7</v>
      </c>
      <c r="D14">
        <v>4.0999999999999996</v>
      </c>
      <c r="E14">
        <v>1.3</v>
      </c>
      <c r="F14">
        <v>2.1</v>
      </c>
      <c r="G14">
        <v>4.0999999999999996</v>
      </c>
      <c r="H14" s="113">
        <v>5</v>
      </c>
      <c r="I14">
        <v>1.7</v>
      </c>
      <c r="J14">
        <v>2.2000000000000002</v>
      </c>
      <c r="K14">
        <v>2.6</v>
      </c>
    </row>
    <row r="15" spans="1:14" x14ac:dyDescent="0.25">
      <c r="A15" s="41" t="s">
        <v>129</v>
      </c>
      <c r="B15">
        <v>3.3</v>
      </c>
      <c r="C15">
        <v>2.2999999999999998</v>
      </c>
      <c r="D15">
        <v>5.6</v>
      </c>
      <c r="E15">
        <v>1.7</v>
      </c>
      <c r="F15" s="36">
        <v>3</v>
      </c>
      <c r="G15">
        <v>5.6</v>
      </c>
      <c r="H15" s="113">
        <v>7</v>
      </c>
      <c r="I15">
        <v>2.2999999999999998</v>
      </c>
      <c r="J15">
        <v>3.1</v>
      </c>
      <c r="K15">
        <v>3.3</v>
      </c>
    </row>
    <row r="16" spans="1:14" x14ac:dyDescent="0.25">
      <c r="A16" s="106" t="s">
        <v>130</v>
      </c>
      <c r="B16" s="82">
        <v>4</v>
      </c>
      <c r="C16" s="9">
        <v>2.6</v>
      </c>
      <c r="D16" s="9">
        <v>6.3</v>
      </c>
      <c r="E16" s="9">
        <v>2.1</v>
      </c>
      <c r="F16" s="9">
        <v>3.4</v>
      </c>
      <c r="G16" s="9">
        <v>6.3</v>
      </c>
      <c r="H16" s="114">
        <v>8</v>
      </c>
      <c r="I16" s="9">
        <v>2.6</v>
      </c>
      <c r="J16" s="9">
        <v>3.7</v>
      </c>
      <c r="K16" s="82">
        <v>4</v>
      </c>
      <c r="N16" s="36"/>
    </row>
    <row r="17" spans="1:11" x14ac:dyDescent="0.25">
      <c r="A17" s="41" t="s">
        <v>131</v>
      </c>
      <c r="B17" s="36">
        <v>5</v>
      </c>
      <c r="C17">
        <v>3.3</v>
      </c>
      <c r="D17">
        <v>8.1999999999999993</v>
      </c>
      <c r="E17">
        <v>2.6</v>
      </c>
      <c r="F17">
        <v>4.5</v>
      </c>
      <c r="G17">
        <v>8.1999999999999993</v>
      </c>
      <c r="H17" s="17">
        <v>10</v>
      </c>
      <c r="I17">
        <v>3.3</v>
      </c>
      <c r="J17">
        <v>4.7</v>
      </c>
      <c r="K17" s="36">
        <v>5</v>
      </c>
    </row>
    <row r="18" spans="1:11" x14ac:dyDescent="0.25">
      <c r="A18" s="41" t="s">
        <v>133</v>
      </c>
      <c r="B18" s="36">
        <v>6</v>
      </c>
      <c r="C18">
        <v>4.0999999999999996</v>
      </c>
      <c r="D18">
        <v>10</v>
      </c>
      <c r="E18">
        <v>3.2</v>
      </c>
      <c r="F18">
        <v>5.2</v>
      </c>
      <c r="G18">
        <v>10</v>
      </c>
      <c r="H18" s="17">
        <v>12</v>
      </c>
      <c r="I18">
        <v>4.0999999999999996</v>
      </c>
      <c r="J18">
        <v>5.6</v>
      </c>
      <c r="K18" s="36">
        <v>6</v>
      </c>
    </row>
    <row r="19" spans="1:11" x14ac:dyDescent="0.25">
      <c r="A19" s="106" t="s">
        <v>134</v>
      </c>
      <c r="B19" s="9">
        <v>7.5</v>
      </c>
      <c r="C19" s="82">
        <v>5</v>
      </c>
      <c r="D19" s="9">
        <v>12</v>
      </c>
      <c r="E19" s="82">
        <v>4</v>
      </c>
      <c r="F19" s="9">
        <v>6.4</v>
      </c>
      <c r="G19" s="9">
        <v>12</v>
      </c>
      <c r="H19" s="21">
        <v>15</v>
      </c>
      <c r="I19" s="82">
        <v>5</v>
      </c>
      <c r="J19" s="82">
        <v>7</v>
      </c>
      <c r="K19" s="9">
        <v>7.5</v>
      </c>
    </row>
    <row r="20" spans="1:11" x14ac:dyDescent="0.25">
      <c r="A20" s="41" t="s">
        <v>420</v>
      </c>
      <c r="B20" s="36">
        <v>9</v>
      </c>
      <c r="C20">
        <v>5.9</v>
      </c>
      <c r="D20">
        <v>15</v>
      </c>
      <c r="E20">
        <v>4.7</v>
      </c>
      <c r="F20">
        <v>7.3</v>
      </c>
      <c r="G20">
        <v>15</v>
      </c>
      <c r="H20" s="17">
        <v>18</v>
      </c>
      <c r="I20">
        <v>5.9</v>
      </c>
      <c r="J20" s="36">
        <v>8</v>
      </c>
      <c r="K20" s="36">
        <v>9</v>
      </c>
    </row>
    <row r="21" spans="1:11" x14ac:dyDescent="0.25">
      <c r="A21" s="41" t="s">
        <v>135</v>
      </c>
      <c r="B21">
        <v>10</v>
      </c>
      <c r="C21">
        <v>6.7</v>
      </c>
      <c r="D21">
        <v>17</v>
      </c>
      <c r="E21">
        <v>5.2</v>
      </c>
      <c r="F21">
        <v>8.5</v>
      </c>
      <c r="G21">
        <v>17</v>
      </c>
      <c r="H21" s="17">
        <v>21</v>
      </c>
      <c r="I21">
        <v>6.7</v>
      </c>
      <c r="J21" s="36">
        <v>9</v>
      </c>
      <c r="K21">
        <v>10</v>
      </c>
    </row>
    <row r="22" spans="1:11" x14ac:dyDescent="0.25">
      <c r="A22" s="106" t="s">
        <v>421</v>
      </c>
      <c r="B22" s="9">
        <v>13</v>
      </c>
      <c r="C22" s="9">
        <v>8.1999999999999993</v>
      </c>
      <c r="D22" s="9">
        <v>21</v>
      </c>
      <c r="E22" s="9">
        <v>6.5</v>
      </c>
      <c r="F22" s="9">
        <v>11</v>
      </c>
      <c r="G22" s="9">
        <v>21</v>
      </c>
      <c r="H22" s="21">
        <v>25</v>
      </c>
      <c r="I22" s="9">
        <v>8.1999999999999993</v>
      </c>
      <c r="J22" s="9">
        <v>12</v>
      </c>
      <c r="K22" s="9">
        <v>13</v>
      </c>
    </row>
    <row r="23" spans="1:11" x14ac:dyDescent="0.25">
      <c r="A23" s="41" t="s">
        <v>422</v>
      </c>
      <c r="B23">
        <v>16</v>
      </c>
      <c r="C23">
        <v>10</v>
      </c>
      <c r="D23">
        <v>25</v>
      </c>
      <c r="E23">
        <v>7.9</v>
      </c>
      <c r="F23">
        <v>13</v>
      </c>
      <c r="G23">
        <v>25</v>
      </c>
      <c r="H23" s="17">
        <v>30</v>
      </c>
      <c r="I23">
        <v>10</v>
      </c>
      <c r="J23">
        <v>14</v>
      </c>
      <c r="K23">
        <v>16</v>
      </c>
    </row>
    <row r="24" spans="1:11" x14ac:dyDescent="0.25">
      <c r="A24" s="41" t="s">
        <v>423</v>
      </c>
      <c r="B24">
        <v>20</v>
      </c>
      <c r="C24">
        <v>13</v>
      </c>
      <c r="D24" s="4" t="s">
        <v>431</v>
      </c>
      <c r="E24">
        <v>10</v>
      </c>
      <c r="F24" s="4" t="s">
        <v>431</v>
      </c>
      <c r="G24">
        <v>33</v>
      </c>
      <c r="H24" s="17">
        <v>40</v>
      </c>
      <c r="I24">
        <v>13</v>
      </c>
      <c r="J24">
        <v>18</v>
      </c>
      <c r="K24">
        <v>20</v>
      </c>
    </row>
    <row r="25" spans="1:11" x14ac:dyDescent="0.25">
      <c r="A25" s="106" t="s">
        <v>424</v>
      </c>
      <c r="B25" s="9">
        <v>25</v>
      </c>
      <c r="C25" s="9">
        <v>16</v>
      </c>
      <c r="D25" s="111" t="s">
        <v>431</v>
      </c>
      <c r="E25" s="9">
        <v>13</v>
      </c>
      <c r="F25" s="111" t="s">
        <v>431</v>
      </c>
      <c r="G25" s="9">
        <v>42</v>
      </c>
      <c r="H25" s="21">
        <v>50</v>
      </c>
      <c r="I25" s="9">
        <v>16</v>
      </c>
      <c r="J25" s="9">
        <v>23</v>
      </c>
      <c r="K25" s="9">
        <v>25</v>
      </c>
    </row>
    <row r="26" spans="1:11" x14ac:dyDescent="0.25">
      <c r="A26" s="41" t="s">
        <v>425</v>
      </c>
      <c r="B26">
        <v>30</v>
      </c>
      <c r="C26">
        <v>19</v>
      </c>
      <c r="D26" s="4" t="s">
        <v>431</v>
      </c>
      <c r="E26">
        <v>16</v>
      </c>
      <c r="F26" s="4" t="s">
        <v>431</v>
      </c>
      <c r="G26">
        <v>50</v>
      </c>
      <c r="H26" s="17">
        <v>60</v>
      </c>
      <c r="I26">
        <v>19</v>
      </c>
      <c r="J26">
        <v>26</v>
      </c>
      <c r="K26">
        <v>30</v>
      </c>
    </row>
    <row r="27" spans="1:11" x14ac:dyDescent="0.25">
      <c r="A27" s="41" t="s">
        <v>426</v>
      </c>
      <c r="B27">
        <v>34</v>
      </c>
      <c r="C27">
        <v>23</v>
      </c>
      <c r="D27" s="4" t="s">
        <v>431</v>
      </c>
      <c r="E27">
        <v>18</v>
      </c>
      <c r="F27" s="4" t="s">
        <v>431</v>
      </c>
      <c r="G27">
        <v>55</v>
      </c>
      <c r="H27" s="17">
        <v>68</v>
      </c>
      <c r="I27">
        <v>23</v>
      </c>
      <c r="J27">
        <v>30</v>
      </c>
      <c r="K27">
        <v>34</v>
      </c>
    </row>
    <row r="28" spans="1:11" x14ac:dyDescent="0.25">
      <c r="A28" s="106" t="s">
        <v>427</v>
      </c>
      <c r="B28" s="9">
        <v>38</v>
      </c>
      <c r="C28" s="9">
        <v>26</v>
      </c>
      <c r="D28" s="111" t="s">
        <v>431</v>
      </c>
      <c r="E28" s="9">
        <v>20</v>
      </c>
      <c r="F28" s="111" t="s">
        <v>431</v>
      </c>
      <c r="G28" s="9">
        <v>62</v>
      </c>
      <c r="H28" s="21">
        <v>78</v>
      </c>
      <c r="I28" s="9">
        <v>26</v>
      </c>
      <c r="J28" s="9">
        <v>35</v>
      </c>
      <c r="K28" s="9">
        <v>38</v>
      </c>
    </row>
    <row r="29" spans="1:11" x14ac:dyDescent="0.25">
      <c r="A29" s="41" t="s">
        <v>428</v>
      </c>
      <c r="B29">
        <v>42</v>
      </c>
      <c r="C29">
        <v>29</v>
      </c>
      <c r="D29" s="4" t="s">
        <v>431</v>
      </c>
      <c r="E29">
        <v>23</v>
      </c>
      <c r="F29" s="4" t="s">
        <v>431</v>
      </c>
      <c r="G29">
        <v>70</v>
      </c>
      <c r="H29" s="17">
        <v>85</v>
      </c>
      <c r="I29">
        <v>29</v>
      </c>
      <c r="J29">
        <v>40</v>
      </c>
      <c r="K29">
        <v>42</v>
      </c>
    </row>
    <row r="30" spans="1:11" x14ac:dyDescent="0.25">
      <c r="A30" s="41" t="s">
        <v>429</v>
      </c>
      <c r="B30">
        <v>50</v>
      </c>
      <c r="C30">
        <v>33</v>
      </c>
      <c r="D30" s="4" t="s">
        <v>431</v>
      </c>
      <c r="E30">
        <v>26</v>
      </c>
      <c r="F30" s="4" t="s">
        <v>431</v>
      </c>
      <c r="G30">
        <v>81</v>
      </c>
      <c r="H30" s="17">
        <v>100</v>
      </c>
      <c r="I30">
        <v>33</v>
      </c>
      <c r="J30">
        <v>44</v>
      </c>
      <c r="K30">
        <v>50</v>
      </c>
    </row>
    <row r="31" spans="1:11" x14ac:dyDescent="0.25">
      <c r="A31" s="106" t="s">
        <v>430</v>
      </c>
      <c r="B31" s="9">
        <v>60</v>
      </c>
      <c r="C31" s="9">
        <v>40</v>
      </c>
      <c r="D31" s="111" t="s">
        <v>431</v>
      </c>
      <c r="E31" s="9">
        <v>30</v>
      </c>
      <c r="F31" s="111" t="s">
        <v>431</v>
      </c>
      <c r="G31" s="9">
        <v>94</v>
      </c>
      <c r="H31" s="21">
        <v>115</v>
      </c>
      <c r="I31" s="9">
        <v>40</v>
      </c>
      <c r="J31" s="9">
        <v>50</v>
      </c>
      <c r="K31" s="9">
        <v>60</v>
      </c>
    </row>
    <row r="32" spans="1:11" x14ac:dyDescent="0.25">
      <c r="A32" s="49" t="s">
        <v>448</v>
      </c>
    </row>
    <row r="33" spans="1:11" x14ac:dyDescent="0.25">
      <c r="A33" s="49" t="s">
        <v>449</v>
      </c>
    </row>
    <row r="36" spans="1:11" ht="18.75" x14ac:dyDescent="0.3">
      <c r="A36" s="1" t="s">
        <v>20</v>
      </c>
    </row>
    <row r="38" spans="1:11" x14ac:dyDescent="0.25">
      <c r="A38" s="2" t="s">
        <v>592</v>
      </c>
    </row>
    <row r="40" spans="1:11" x14ac:dyDescent="0.25">
      <c r="A40" s="12"/>
      <c r="B40" s="26"/>
      <c r="C40" s="26"/>
      <c r="D40" s="26"/>
      <c r="E40" s="26"/>
      <c r="F40" s="26"/>
      <c r="G40" s="26"/>
      <c r="H40" s="26"/>
      <c r="I40" s="26"/>
      <c r="J40" s="26"/>
      <c r="K40" s="26"/>
    </row>
    <row r="41" spans="1:11" x14ac:dyDescent="0.25">
      <c r="A41" s="14"/>
    </row>
    <row r="42" spans="1:11" x14ac:dyDescent="0.25">
      <c r="A42" s="108" t="s">
        <v>416</v>
      </c>
    </row>
    <row r="43" spans="1:11" x14ac:dyDescent="0.25">
      <c r="A43" s="108" t="s">
        <v>417</v>
      </c>
    </row>
    <row r="44" spans="1:11" x14ac:dyDescent="0.25">
      <c r="A44" s="108" t="s">
        <v>418</v>
      </c>
    </row>
    <row r="45" spans="1:11" x14ac:dyDescent="0.25">
      <c r="A45" s="109" t="s">
        <v>432</v>
      </c>
      <c r="B45" s="9"/>
      <c r="C45" s="9"/>
      <c r="D45" s="9"/>
      <c r="E45" s="9"/>
      <c r="F45" s="9"/>
      <c r="G45" s="9"/>
      <c r="H45" s="9"/>
      <c r="I45" s="9"/>
      <c r="J45" s="9"/>
      <c r="K45" s="9"/>
    </row>
    <row r="46" spans="1:11" x14ac:dyDescent="0.25">
      <c r="A46" s="39" t="s">
        <v>152</v>
      </c>
      <c r="B46">
        <v>0.4</v>
      </c>
      <c r="C46">
        <v>0.3</v>
      </c>
      <c r="D46">
        <v>0.7</v>
      </c>
      <c r="E46">
        <v>0.2</v>
      </c>
      <c r="F46">
        <v>0.3</v>
      </c>
      <c r="G46">
        <v>0.7</v>
      </c>
      <c r="H46" s="110">
        <v>0.8</v>
      </c>
      <c r="I46">
        <v>0.3</v>
      </c>
      <c r="J46">
        <v>0.4</v>
      </c>
      <c r="K46">
        <v>0.4</v>
      </c>
    </row>
    <row r="47" spans="1:11" x14ac:dyDescent="0.25">
      <c r="A47" s="41" t="s">
        <v>153</v>
      </c>
      <c r="B47">
        <v>0.5</v>
      </c>
      <c r="C47">
        <v>0.3</v>
      </c>
      <c r="D47">
        <v>0.8</v>
      </c>
      <c r="E47">
        <v>0.2</v>
      </c>
      <c r="F47">
        <v>0.4</v>
      </c>
      <c r="G47">
        <v>0.8</v>
      </c>
      <c r="H47" s="17">
        <v>0.9</v>
      </c>
      <c r="I47">
        <v>0.3</v>
      </c>
      <c r="J47">
        <v>0.4</v>
      </c>
      <c r="K47">
        <v>0.5</v>
      </c>
    </row>
    <row r="48" spans="1:11" x14ac:dyDescent="0.25">
      <c r="A48" s="45" t="s">
        <v>155</v>
      </c>
      <c r="B48" s="9">
        <v>0.6</v>
      </c>
      <c r="C48" s="9">
        <v>0.4</v>
      </c>
      <c r="D48" s="82">
        <v>1</v>
      </c>
      <c r="E48" s="9">
        <v>0.3</v>
      </c>
      <c r="F48" s="9">
        <v>0.5</v>
      </c>
      <c r="G48" s="82">
        <v>1</v>
      </c>
      <c r="H48" s="21">
        <v>1.2</v>
      </c>
      <c r="I48" s="9">
        <v>0.4</v>
      </c>
      <c r="J48" s="9">
        <v>0.6</v>
      </c>
      <c r="K48" s="9">
        <v>0.6</v>
      </c>
    </row>
    <row r="49" spans="1:11" x14ac:dyDescent="0.25">
      <c r="A49" s="41" t="s">
        <v>158</v>
      </c>
      <c r="B49">
        <v>0.8</v>
      </c>
      <c r="C49">
        <v>0.5</v>
      </c>
      <c r="D49">
        <v>1.2</v>
      </c>
      <c r="E49">
        <v>0.4</v>
      </c>
      <c r="F49">
        <v>0.6</v>
      </c>
      <c r="G49">
        <v>1.2</v>
      </c>
      <c r="H49" s="17">
        <v>1.5</v>
      </c>
      <c r="I49">
        <v>0.5</v>
      </c>
      <c r="J49">
        <v>0.7</v>
      </c>
      <c r="K49">
        <v>0.8</v>
      </c>
    </row>
    <row r="50" spans="1:11" x14ac:dyDescent="0.25">
      <c r="A50" s="41" t="s">
        <v>159</v>
      </c>
      <c r="B50" s="36">
        <v>1</v>
      </c>
      <c r="C50">
        <v>0.7</v>
      </c>
      <c r="D50">
        <v>1.7</v>
      </c>
      <c r="E50">
        <v>0.5</v>
      </c>
      <c r="F50">
        <v>0.9</v>
      </c>
      <c r="G50">
        <v>1.7</v>
      </c>
      <c r="H50" s="17">
        <v>2.1</v>
      </c>
      <c r="I50">
        <v>0.7</v>
      </c>
      <c r="J50">
        <v>0.9</v>
      </c>
      <c r="K50" s="36">
        <v>1</v>
      </c>
    </row>
    <row r="51" spans="1:11" x14ac:dyDescent="0.25">
      <c r="A51" s="106" t="s">
        <v>160</v>
      </c>
      <c r="B51" s="9">
        <v>1.2</v>
      </c>
      <c r="C51" s="9">
        <v>0.8</v>
      </c>
      <c r="D51" s="9">
        <v>1.9</v>
      </c>
      <c r="E51" s="9">
        <v>0.6</v>
      </c>
      <c r="F51" s="82">
        <v>1</v>
      </c>
      <c r="G51" s="9">
        <v>1.9</v>
      </c>
      <c r="H51" s="21">
        <v>2.4</v>
      </c>
      <c r="I51" s="9">
        <v>0.8</v>
      </c>
      <c r="J51" s="9">
        <v>1.1000000000000001</v>
      </c>
      <c r="K51" s="9">
        <v>1.2</v>
      </c>
    </row>
    <row r="52" spans="1:11" x14ac:dyDescent="0.25">
      <c r="A52" s="41" t="s">
        <v>161</v>
      </c>
      <c r="B52">
        <v>1.5</v>
      </c>
      <c r="C52">
        <v>1</v>
      </c>
      <c r="D52">
        <v>2.5</v>
      </c>
      <c r="E52">
        <v>0.8</v>
      </c>
      <c r="F52">
        <v>1.4</v>
      </c>
      <c r="G52">
        <v>2.5</v>
      </c>
      <c r="H52" s="113">
        <v>3</v>
      </c>
      <c r="I52" s="36">
        <v>1</v>
      </c>
      <c r="J52">
        <v>1.4</v>
      </c>
      <c r="K52">
        <v>1.5</v>
      </c>
    </row>
    <row r="53" spans="1:11" x14ac:dyDescent="0.25">
      <c r="A53" s="41" t="s">
        <v>162</v>
      </c>
      <c r="B53">
        <v>1.8</v>
      </c>
      <c r="C53">
        <v>1.2</v>
      </c>
      <c r="D53" s="36">
        <v>3</v>
      </c>
      <c r="E53" s="36">
        <v>1</v>
      </c>
      <c r="F53">
        <v>1.6</v>
      </c>
      <c r="G53" s="36">
        <v>3</v>
      </c>
      <c r="H53" s="17">
        <v>3.7</v>
      </c>
      <c r="I53">
        <v>1.2</v>
      </c>
      <c r="J53">
        <v>1.7</v>
      </c>
      <c r="K53">
        <v>1.8</v>
      </c>
    </row>
    <row r="54" spans="1:11" x14ac:dyDescent="0.25">
      <c r="A54" s="106" t="s">
        <v>163</v>
      </c>
      <c r="B54" s="9">
        <v>2.2999999999999998</v>
      </c>
      <c r="C54" s="9">
        <v>1.5</v>
      </c>
      <c r="D54" s="9">
        <v>3.7</v>
      </c>
      <c r="E54" s="9">
        <v>1.2</v>
      </c>
      <c r="F54" s="82">
        <v>2</v>
      </c>
      <c r="G54" s="9">
        <v>3.7</v>
      </c>
      <c r="H54" s="21">
        <v>4.5999999999999996</v>
      </c>
      <c r="I54" s="9">
        <v>1.5</v>
      </c>
      <c r="J54" s="9">
        <v>2.1</v>
      </c>
      <c r="K54" s="9">
        <v>2.2999999999999998</v>
      </c>
    </row>
    <row r="55" spans="1:11" x14ac:dyDescent="0.25">
      <c r="A55" s="41" t="s">
        <v>439</v>
      </c>
      <c r="B55">
        <v>2.7</v>
      </c>
      <c r="C55">
        <v>1.8</v>
      </c>
      <c r="D55">
        <v>4.5999999999999996</v>
      </c>
      <c r="E55">
        <v>1.4</v>
      </c>
      <c r="F55">
        <v>2.2000000000000002</v>
      </c>
      <c r="G55">
        <v>4.5999999999999996</v>
      </c>
      <c r="H55" s="17">
        <v>5.5</v>
      </c>
      <c r="I55">
        <v>1.8</v>
      </c>
      <c r="J55">
        <v>2.4</v>
      </c>
      <c r="K55">
        <v>2.7</v>
      </c>
    </row>
    <row r="56" spans="1:11" x14ac:dyDescent="0.25">
      <c r="A56" s="41" t="s">
        <v>164</v>
      </c>
      <c r="B56" s="36">
        <v>3</v>
      </c>
      <c r="C56">
        <v>2</v>
      </c>
      <c r="D56">
        <v>5.2</v>
      </c>
      <c r="E56">
        <v>1.6</v>
      </c>
      <c r="F56">
        <v>2.6</v>
      </c>
      <c r="G56">
        <v>5.2</v>
      </c>
      <c r="H56" s="17">
        <v>6.4</v>
      </c>
      <c r="I56" s="36">
        <v>2</v>
      </c>
      <c r="J56">
        <v>2.7</v>
      </c>
      <c r="K56" s="36">
        <v>3</v>
      </c>
    </row>
    <row r="57" spans="1:11" x14ac:dyDescent="0.25">
      <c r="A57" s="106" t="s">
        <v>440</v>
      </c>
      <c r="B57" s="82">
        <v>4</v>
      </c>
      <c r="C57" s="9">
        <v>2.5</v>
      </c>
      <c r="D57" s="9">
        <v>6.4</v>
      </c>
      <c r="E57" s="82">
        <v>2</v>
      </c>
      <c r="F57" s="9">
        <v>3.4</v>
      </c>
      <c r="G57" s="9">
        <v>6.4</v>
      </c>
      <c r="H57" s="21">
        <v>7.6</v>
      </c>
      <c r="I57" s="9">
        <v>2.5</v>
      </c>
      <c r="J57" s="9">
        <v>3.7</v>
      </c>
      <c r="K57" s="82">
        <v>4</v>
      </c>
    </row>
    <row r="58" spans="1:11" x14ac:dyDescent="0.25">
      <c r="A58" s="41" t="s">
        <v>441</v>
      </c>
      <c r="B58">
        <v>4.9000000000000004</v>
      </c>
      <c r="C58" s="36">
        <v>3</v>
      </c>
      <c r="D58">
        <v>7.6</v>
      </c>
      <c r="E58">
        <v>2.4</v>
      </c>
      <c r="F58" s="36">
        <v>4</v>
      </c>
      <c r="G58">
        <v>7.6</v>
      </c>
      <c r="H58" s="113">
        <v>9</v>
      </c>
      <c r="I58" s="36">
        <v>3</v>
      </c>
      <c r="J58">
        <v>4.3</v>
      </c>
      <c r="K58">
        <v>4.9000000000000004</v>
      </c>
    </row>
    <row r="59" spans="1:11" x14ac:dyDescent="0.25">
      <c r="A59" s="41" t="s">
        <v>442</v>
      </c>
      <c r="B59">
        <v>6.1</v>
      </c>
      <c r="C59" s="36">
        <v>4</v>
      </c>
      <c r="D59" s="4" t="s">
        <v>431</v>
      </c>
      <c r="E59" s="36">
        <v>3</v>
      </c>
      <c r="F59" s="4" t="s">
        <v>431</v>
      </c>
      <c r="G59">
        <v>10</v>
      </c>
      <c r="H59" s="17">
        <v>12</v>
      </c>
      <c r="I59" s="36">
        <v>4</v>
      </c>
      <c r="J59">
        <v>5.5</v>
      </c>
      <c r="K59">
        <v>6.1</v>
      </c>
    </row>
    <row r="60" spans="1:11" x14ac:dyDescent="0.25">
      <c r="A60" s="106" t="s">
        <v>443</v>
      </c>
      <c r="B60" s="9">
        <v>7.6</v>
      </c>
      <c r="C60" s="9">
        <v>4.9000000000000004</v>
      </c>
      <c r="D60" s="111" t="s">
        <v>431</v>
      </c>
      <c r="E60" s="82">
        <v>4</v>
      </c>
      <c r="F60" s="111" t="s">
        <v>431</v>
      </c>
      <c r="G60" s="9">
        <v>13</v>
      </c>
      <c r="H60" s="21">
        <v>15</v>
      </c>
      <c r="I60" s="9">
        <v>4.9000000000000004</v>
      </c>
      <c r="J60" s="82">
        <v>7</v>
      </c>
      <c r="K60" s="9">
        <v>7.6</v>
      </c>
    </row>
    <row r="61" spans="1:11" x14ac:dyDescent="0.25">
      <c r="A61" s="41" t="s">
        <v>438</v>
      </c>
      <c r="B61">
        <v>9.1</v>
      </c>
      <c r="C61">
        <v>5.8</v>
      </c>
      <c r="D61" s="4" t="s">
        <v>431</v>
      </c>
      <c r="E61">
        <v>4.9000000000000004</v>
      </c>
      <c r="F61" s="4" t="s">
        <v>431</v>
      </c>
      <c r="G61">
        <v>15</v>
      </c>
      <c r="H61" s="17">
        <v>18</v>
      </c>
      <c r="I61">
        <v>5.8</v>
      </c>
      <c r="J61">
        <v>7.9</v>
      </c>
      <c r="K61">
        <v>9.1</v>
      </c>
    </row>
    <row r="62" spans="1:11" x14ac:dyDescent="0.25">
      <c r="A62" s="41" t="s">
        <v>437</v>
      </c>
      <c r="B62">
        <v>10</v>
      </c>
      <c r="C62" s="36">
        <v>7</v>
      </c>
      <c r="D62" s="4" t="s">
        <v>431</v>
      </c>
      <c r="E62">
        <v>5.5</v>
      </c>
      <c r="F62" s="4" t="s">
        <v>431</v>
      </c>
      <c r="G62">
        <v>17</v>
      </c>
      <c r="H62" s="17">
        <v>21</v>
      </c>
      <c r="I62" s="36">
        <v>7</v>
      </c>
      <c r="J62">
        <v>9.1</v>
      </c>
      <c r="K62">
        <v>10</v>
      </c>
    </row>
    <row r="63" spans="1:11" x14ac:dyDescent="0.25">
      <c r="A63" s="106" t="s">
        <v>436</v>
      </c>
      <c r="B63" s="9">
        <v>12</v>
      </c>
      <c r="C63" s="9">
        <v>7.9</v>
      </c>
      <c r="D63" s="111" t="s">
        <v>431</v>
      </c>
      <c r="E63" s="9">
        <v>6.1</v>
      </c>
      <c r="F63" s="111" t="s">
        <v>431</v>
      </c>
      <c r="G63" s="9">
        <v>19</v>
      </c>
      <c r="H63" s="21">
        <v>24</v>
      </c>
      <c r="I63" s="9">
        <v>7.9</v>
      </c>
      <c r="J63" s="9">
        <v>11</v>
      </c>
      <c r="K63" s="9">
        <v>12</v>
      </c>
    </row>
    <row r="64" spans="1:11" x14ac:dyDescent="0.25">
      <c r="A64" s="41" t="s">
        <v>435</v>
      </c>
      <c r="B64">
        <v>13</v>
      </c>
      <c r="C64">
        <v>8.8000000000000007</v>
      </c>
      <c r="D64" s="4" t="s">
        <v>431</v>
      </c>
      <c r="E64" s="36">
        <v>7</v>
      </c>
      <c r="F64" s="4" t="s">
        <v>431</v>
      </c>
      <c r="G64">
        <v>21</v>
      </c>
      <c r="H64" s="17">
        <v>26</v>
      </c>
      <c r="I64">
        <v>8.8000000000000007</v>
      </c>
      <c r="J64">
        <v>12</v>
      </c>
      <c r="K64">
        <v>13</v>
      </c>
    </row>
    <row r="65" spans="1:11" x14ac:dyDescent="0.25">
      <c r="A65" s="41" t="s">
        <v>434</v>
      </c>
      <c r="B65">
        <v>15</v>
      </c>
      <c r="C65">
        <v>10</v>
      </c>
      <c r="D65" s="4" t="s">
        <v>431</v>
      </c>
      <c r="E65">
        <v>7.9</v>
      </c>
      <c r="F65" s="4" t="s">
        <v>431</v>
      </c>
      <c r="G65">
        <v>25</v>
      </c>
      <c r="H65" s="17">
        <v>30</v>
      </c>
      <c r="I65">
        <v>10</v>
      </c>
      <c r="J65">
        <v>13</v>
      </c>
      <c r="K65">
        <v>15</v>
      </c>
    </row>
    <row r="66" spans="1:11" x14ac:dyDescent="0.25">
      <c r="A66" s="106" t="s">
        <v>433</v>
      </c>
      <c r="B66" s="9">
        <v>18</v>
      </c>
      <c r="C66" s="9">
        <v>12</v>
      </c>
      <c r="D66" s="111" t="s">
        <v>431</v>
      </c>
      <c r="E66" s="9">
        <v>9.1</v>
      </c>
      <c r="F66" s="111" t="s">
        <v>431</v>
      </c>
      <c r="G66" s="9">
        <v>29</v>
      </c>
      <c r="H66" s="21">
        <v>35</v>
      </c>
      <c r="I66" s="9">
        <v>12</v>
      </c>
      <c r="J66" s="9">
        <v>15</v>
      </c>
      <c r="K66" s="9">
        <v>18</v>
      </c>
    </row>
    <row r="67" spans="1:11" x14ac:dyDescent="0.25">
      <c r="A67" s="49" t="s">
        <v>448</v>
      </c>
    </row>
    <row r="68" spans="1:11" x14ac:dyDescent="0.25">
      <c r="A68" s="49" t="s">
        <v>449</v>
      </c>
    </row>
  </sheetData>
  <pageMargins left="0.7" right="0.7" top="0.75" bottom="0.75" header="0.3" footer="0.3"/>
  <pageSetup orientation="portrait" r:id="rId1"/>
  <ignoredErrors>
    <ignoredError sqref="A14:A3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heetViews>
  <sheetFormatPr defaultRowHeight="15" x14ac:dyDescent="0.25"/>
  <cols>
    <col min="1" max="1" width="10.42578125" customWidth="1"/>
    <col min="2" max="2" width="13.5703125" customWidth="1"/>
    <col min="3" max="3" width="22" customWidth="1"/>
    <col min="4" max="4" width="27.85546875" customWidth="1"/>
    <col min="6" max="7" width="15.7109375" customWidth="1"/>
    <col min="8" max="8" width="45.7109375" customWidth="1"/>
    <col min="9" max="9" width="17.7109375" bestFit="1" customWidth="1"/>
    <col min="11" max="11" width="30.7109375" customWidth="1"/>
    <col min="12" max="12" width="15.7109375" customWidth="1"/>
    <col min="13" max="13" width="20.28515625" customWidth="1"/>
    <col min="14" max="14" width="15.7109375" customWidth="1"/>
  </cols>
  <sheetData>
    <row r="1" spans="1:4" ht="18.75" x14ac:dyDescent="0.3">
      <c r="A1" s="1" t="s">
        <v>540</v>
      </c>
      <c r="B1" s="1"/>
    </row>
    <row r="3" spans="1:4" x14ac:dyDescent="0.25">
      <c r="A3" s="221" t="s">
        <v>639</v>
      </c>
      <c r="B3" s="223" t="s">
        <v>647</v>
      </c>
      <c r="C3" s="148"/>
      <c r="D3" s="110"/>
    </row>
    <row r="4" spans="1:4" ht="17.25" x14ac:dyDescent="0.25">
      <c r="A4" s="222"/>
      <c r="B4" s="224"/>
      <c r="C4" s="115" t="s">
        <v>641</v>
      </c>
      <c r="D4" s="17" t="s">
        <v>518</v>
      </c>
    </row>
    <row r="5" spans="1:4" x14ac:dyDescent="0.25">
      <c r="A5" s="220"/>
      <c r="B5" s="225"/>
      <c r="C5" s="107"/>
      <c r="D5" s="21"/>
    </row>
    <row r="6" spans="1:4" x14ac:dyDescent="0.25">
      <c r="A6" s="219" t="s">
        <v>665</v>
      </c>
      <c r="B6" s="226" t="s">
        <v>666</v>
      </c>
      <c r="C6" s="148" t="s">
        <v>663</v>
      </c>
      <c r="D6" s="110" t="s">
        <v>667</v>
      </c>
    </row>
    <row r="7" spans="1:4" x14ac:dyDescent="0.25">
      <c r="A7" s="220"/>
      <c r="B7" s="225"/>
      <c r="C7" s="107" t="s">
        <v>664</v>
      </c>
      <c r="D7" s="21" t="s">
        <v>559</v>
      </c>
    </row>
    <row r="8" spans="1:4" x14ac:dyDescent="0.25">
      <c r="A8" s="110"/>
      <c r="B8" s="141"/>
      <c r="C8" s="148" t="s">
        <v>659</v>
      </c>
      <c r="D8" s="110" t="s">
        <v>649</v>
      </c>
    </row>
    <row r="9" spans="1:4" x14ac:dyDescent="0.25">
      <c r="A9" s="17"/>
      <c r="B9" s="150"/>
      <c r="C9" s="115" t="s">
        <v>656</v>
      </c>
      <c r="D9" s="17" t="s">
        <v>644</v>
      </c>
    </row>
    <row r="10" spans="1:4" x14ac:dyDescent="0.25">
      <c r="A10" s="17" t="s">
        <v>657</v>
      </c>
      <c r="B10" s="150" t="s">
        <v>658</v>
      </c>
      <c r="C10" s="115" t="s">
        <v>655</v>
      </c>
      <c r="D10" s="17" t="s">
        <v>367</v>
      </c>
    </row>
    <row r="11" spans="1:4" x14ac:dyDescent="0.25">
      <c r="A11" s="17"/>
      <c r="B11" s="143"/>
      <c r="C11" s="142" t="s">
        <v>661</v>
      </c>
      <c r="D11" s="219" t="s">
        <v>662</v>
      </c>
    </row>
    <row r="12" spans="1:4" x14ac:dyDescent="0.25">
      <c r="A12" s="17"/>
      <c r="B12" s="143"/>
      <c r="C12" s="115" t="s">
        <v>660</v>
      </c>
      <c r="D12" s="220"/>
    </row>
    <row r="13" spans="1:4" x14ac:dyDescent="0.25">
      <c r="A13" s="110"/>
      <c r="B13" s="141"/>
      <c r="C13" s="149" t="s">
        <v>652</v>
      </c>
      <c r="D13" s="110" t="s">
        <v>649</v>
      </c>
    </row>
    <row r="14" spans="1:4" x14ac:dyDescent="0.25">
      <c r="A14" s="17"/>
      <c r="B14" s="150"/>
      <c r="C14" s="115" t="s">
        <v>650</v>
      </c>
      <c r="D14" s="17" t="s">
        <v>644</v>
      </c>
    </row>
    <row r="15" spans="1:4" x14ac:dyDescent="0.25">
      <c r="A15" s="17" t="s">
        <v>653</v>
      </c>
      <c r="B15" s="150" t="s">
        <v>654</v>
      </c>
      <c r="C15" s="115" t="s">
        <v>651</v>
      </c>
      <c r="D15" s="21" t="s">
        <v>544</v>
      </c>
    </row>
    <row r="16" spans="1:4" x14ac:dyDescent="0.25">
      <c r="A16" s="17"/>
      <c r="B16" s="143"/>
      <c r="C16" s="141" t="s">
        <v>672</v>
      </c>
      <c r="D16" s="219" t="s">
        <v>673</v>
      </c>
    </row>
    <row r="17" spans="1:14" x14ac:dyDescent="0.25">
      <c r="A17" s="17"/>
      <c r="B17" s="143"/>
      <c r="C17" s="115" t="s">
        <v>638</v>
      </c>
      <c r="D17" s="220"/>
    </row>
    <row r="18" spans="1:14" x14ac:dyDescent="0.25">
      <c r="A18" s="110"/>
      <c r="B18" s="141"/>
      <c r="C18" s="148"/>
      <c r="D18" s="110" t="s">
        <v>643</v>
      </c>
    </row>
    <row r="19" spans="1:14" x14ac:dyDescent="0.25">
      <c r="A19" s="17"/>
      <c r="B19" s="143"/>
      <c r="C19" s="115" t="s">
        <v>636</v>
      </c>
      <c r="D19" s="17" t="s">
        <v>644</v>
      </c>
    </row>
    <row r="20" spans="1:14" x14ac:dyDescent="0.25">
      <c r="A20" s="17" t="s">
        <v>635</v>
      </c>
      <c r="B20" s="150" t="s">
        <v>648</v>
      </c>
      <c r="C20" s="115" t="s">
        <v>637</v>
      </c>
      <c r="D20" s="17" t="s">
        <v>645</v>
      </c>
    </row>
    <row r="21" spans="1:14" x14ac:dyDescent="0.25">
      <c r="A21" s="17"/>
      <c r="B21" s="143"/>
      <c r="C21" s="115" t="s">
        <v>638</v>
      </c>
      <c r="D21" s="17" t="s">
        <v>646</v>
      </c>
    </row>
    <row r="22" spans="1:14" x14ac:dyDescent="0.25">
      <c r="A22" s="21"/>
      <c r="B22" s="145"/>
      <c r="C22" s="107"/>
      <c r="D22" s="21" t="s">
        <v>640</v>
      </c>
    </row>
    <row r="23" spans="1:14" x14ac:dyDescent="0.25">
      <c r="A23" s="49" t="s">
        <v>642</v>
      </c>
      <c r="B23" s="98"/>
    </row>
    <row r="25" spans="1:14" x14ac:dyDescent="0.25">
      <c r="F25" s="212" t="s">
        <v>768</v>
      </c>
      <c r="G25" s="212"/>
      <c r="H25" s="212"/>
      <c r="I25" s="212"/>
      <c r="K25" s="208"/>
      <c r="L25" s="208"/>
      <c r="M25" s="208"/>
      <c r="N25" s="208"/>
    </row>
    <row r="26" spans="1:14" x14ac:dyDescent="0.25">
      <c r="F26" s="213" t="s">
        <v>783</v>
      </c>
      <c r="G26" s="213"/>
      <c r="H26" s="213"/>
      <c r="I26" s="213"/>
      <c r="K26" s="208"/>
      <c r="L26" s="208"/>
      <c r="M26" s="208"/>
      <c r="N26" s="208"/>
    </row>
    <row r="27" spans="1:14" x14ac:dyDescent="0.25">
      <c r="F27" s="214" t="s">
        <v>769</v>
      </c>
      <c r="G27" s="214"/>
      <c r="H27" s="214"/>
      <c r="I27" s="214"/>
      <c r="M27" s="209"/>
    </row>
    <row r="28" spans="1:14" ht="17.25" x14ac:dyDescent="0.25">
      <c r="F28" s="215" t="s">
        <v>781</v>
      </c>
      <c r="G28" s="215"/>
      <c r="H28" s="164" t="s">
        <v>770</v>
      </c>
      <c r="I28" s="163" t="s">
        <v>771</v>
      </c>
      <c r="K28" s="115"/>
      <c r="L28" s="115"/>
      <c r="M28" s="209"/>
    </row>
    <row r="29" spans="1:14" x14ac:dyDescent="0.25">
      <c r="F29" s="216" t="s">
        <v>767</v>
      </c>
      <c r="G29" s="216"/>
      <c r="H29" s="216"/>
      <c r="I29" s="216"/>
    </row>
    <row r="30" spans="1:14" x14ac:dyDescent="0.25">
      <c r="F30" s="210" t="s">
        <v>782</v>
      </c>
      <c r="G30" s="210"/>
      <c r="H30" s="164" t="s">
        <v>785</v>
      </c>
      <c r="I30" s="166" t="s">
        <v>772</v>
      </c>
    </row>
    <row r="31" spans="1:14" ht="32.25" x14ac:dyDescent="0.25">
      <c r="F31" s="210"/>
      <c r="G31" s="210"/>
      <c r="H31" s="164" t="s">
        <v>784</v>
      </c>
      <c r="I31" s="166" t="s">
        <v>773</v>
      </c>
    </row>
    <row r="32" spans="1:14" x14ac:dyDescent="0.25">
      <c r="F32" s="210" t="s">
        <v>774</v>
      </c>
      <c r="G32" s="210"/>
      <c r="H32" s="164" t="s">
        <v>786</v>
      </c>
      <c r="I32" s="166" t="s">
        <v>775</v>
      </c>
    </row>
    <row r="33" spans="6:9" x14ac:dyDescent="0.25">
      <c r="F33" s="210"/>
      <c r="G33" s="210"/>
      <c r="H33" s="164" t="s">
        <v>776</v>
      </c>
      <c r="I33" s="166" t="s">
        <v>778</v>
      </c>
    </row>
    <row r="34" spans="6:9" ht="30" x14ac:dyDescent="0.25">
      <c r="F34" s="210"/>
      <c r="G34" s="210"/>
      <c r="H34" s="164" t="s">
        <v>777</v>
      </c>
      <c r="I34" s="166" t="s">
        <v>779</v>
      </c>
    </row>
    <row r="35" spans="6:9" ht="45" customHeight="1" x14ac:dyDescent="0.25">
      <c r="F35" s="210" t="s">
        <v>780</v>
      </c>
      <c r="G35" s="210"/>
      <c r="H35" s="167" t="s">
        <v>787</v>
      </c>
      <c r="I35" s="166" t="s">
        <v>779</v>
      </c>
    </row>
    <row r="36" spans="6:9" ht="45" x14ac:dyDescent="0.25">
      <c r="F36" s="210" t="s">
        <v>788</v>
      </c>
      <c r="G36" s="210"/>
      <c r="H36" s="164" t="s">
        <v>790</v>
      </c>
      <c r="I36" s="166" t="s">
        <v>775</v>
      </c>
    </row>
    <row r="37" spans="6:9" ht="60" x14ac:dyDescent="0.25">
      <c r="F37" s="210"/>
      <c r="G37" s="210"/>
      <c r="H37" s="164" t="s">
        <v>789</v>
      </c>
      <c r="I37" s="166" t="s">
        <v>779</v>
      </c>
    </row>
    <row r="38" spans="6:9" ht="32.25" x14ac:dyDescent="0.25">
      <c r="F38" s="210"/>
      <c r="G38" s="210"/>
      <c r="H38" s="164" t="s">
        <v>791</v>
      </c>
      <c r="I38" s="166" t="s">
        <v>792</v>
      </c>
    </row>
    <row r="39" spans="6:9" ht="90.6" customHeight="1" x14ac:dyDescent="0.25">
      <c r="F39" s="210" t="s">
        <v>793</v>
      </c>
      <c r="G39" s="210"/>
      <c r="H39" s="167" t="s">
        <v>794</v>
      </c>
      <c r="I39" s="166" t="s">
        <v>778</v>
      </c>
    </row>
    <row r="40" spans="6:9" x14ac:dyDescent="0.25">
      <c r="F40" s="218" t="s">
        <v>795</v>
      </c>
      <c r="G40" s="218"/>
      <c r="H40" s="218"/>
      <c r="I40" s="218"/>
    </row>
    <row r="41" spans="6:9" ht="45" x14ac:dyDescent="0.25">
      <c r="F41" s="210" t="s">
        <v>796</v>
      </c>
      <c r="G41" s="210"/>
      <c r="H41" s="165" t="s">
        <v>790</v>
      </c>
      <c r="I41" s="166" t="s">
        <v>775</v>
      </c>
    </row>
    <row r="42" spans="6:9" ht="47.25" x14ac:dyDescent="0.25">
      <c r="F42" s="210"/>
      <c r="G42" s="210"/>
      <c r="H42" s="165" t="s">
        <v>797</v>
      </c>
      <c r="I42" s="166" t="s">
        <v>798</v>
      </c>
    </row>
    <row r="43" spans="6:9" ht="48.6" customHeight="1" x14ac:dyDescent="0.25">
      <c r="F43" s="210"/>
      <c r="G43" s="210"/>
      <c r="H43" s="165" t="s">
        <v>799</v>
      </c>
      <c r="I43" s="166" t="s">
        <v>800</v>
      </c>
    </row>
    <row r="44" spans="6:9" ht="47.25" x14ac:dyDescent="0.25">
      <c r="F44" s="210"/>
      <c r="G44" s="210"/>
      <c r="H44" s="165" t="s">
        <v>801</v>
      </c>
      <c r="I44" s="166" t="s">
        <v>798</v>
      </c>
    </row>
    <row r="45" spans="6:9" x14ac:dyDescent="0.25">
      <c r="F45" s="218" t="s">
        <v>802</v>
      </c>
      <c r="G45" s="218"/>
      <c r="H45" s="218"/>
      <c r="I45" s="218"/>
    </row>
    <row r="46" spans="6:9" ht="45" x14ac:dyDescent="0.25">
      <c r="F46" s="210" t="s">
        <v>803</v>
      </c>
      <c r="G46" s="210"/>
      <c r="H46" s="165" t="s">
        <v>804</v>
      </c>
      <c r="I46" s="166" t="s">
        <v>775</v>
      </c>
    </row>
    <row r="47" spans="6:9" ht="156.6" customHeight="1" x14ac:dyDescent="0.25">
      <c r="F47" s="210"/>
      <c r="G47" s="210"/>
      <c r="H47" s="165" t="s">
        <v>805</v>
      </c>
      <c r="I47" s="166" t="s">
        <v>798</v>
      </c>
    </row>
    <row r="48" spans="6:9" ht="150" x14ac:dyDescent="0.25">
      <c r="F48" s="210"/>
      <c r="G48" s="210"/>
      <c r="H48" s="165" t="s">
        <v>806</v>
      </c>
      <c r="I48" s="166" t="s">
        <v>800</v>
      </c>
    </row>
    <row r="49" spans="6:9" ht="150" x14ac:dyDescent="0.25">
      <c r="F49" s="210"/>
      <c r="G49" s="210"/>
      <c r="H49" s="165" t="s">
        <v>807</v>
      </c>
      <c r="I49" s="166" t="s">
        <v>798</v>
      </c>
    </row>
    <row r="50" spans="6:9" ht="120" x14ac:dyDescent="0.25">
      <c r="F50" s="210"/>
      <c r="G50" s="210"/>
      <c r="H50" s="165" t="s">
        <v>808</v>
      </c>
      <c r="I50" s="166" t="s">
        <v>792</v>
      </c>
    </row>
    <row r="51" spans="6:9" ht="75" x14ac:dyDescent="0.25">
      <c r="F51" s="210" t="s">
        <v>809</v>
      </c>
      <c r="G51" s="210"/>
      <c r="H51" s="165" t="s">
        <v>810</v>
      </c>
      <c r="I51" s="166" t="s">
        <v>779</v>
      </c>
    </row>
    <row r="52" spans="6:9" ht="90" x14ac:dyDescent="0.25">
      <c r="F52" s="210"/>
      <c r="G52" s="210"/>
      <c r="H52" s="165" t="s">
        <v>811</v>
      </c>
      <c r="I52" s="166" t="s">
        <v>798</v>
      </c>
    </row>
    <row r="53" spans="6:9" ht="90" x14ac:dyDescent="0.25">
      <c r="F53" s="210"/>
      <c r="G53" s="210"/>
      <c r="H53" s="165" t="s">
        <v>812</v>
      </c>
      <c r="I53" s="166" t="s">
        <v>816</v>
      </c>
    </row>
    <row r="54" spans="6:9" ht="75" x14ac:dyDescent="0.25">
      <c r="F54" s="210"/>
      <c r="G54" s="210"/>
      <c r="H54" s="165" t="s">
        <v>813</v>
      </c>
      <c r="I54" s="166" t="s">
        <v>817</v>
      </c>
    </row>
    <row r="55" spans="6:9" ht="75" x14ac:dyDescent="0.25">
      <c r="F55" s="210"/>
      <c r="G55" s="210"/>
      <c r="H55" s="165" t="s">
        <v>814</v>
      </c>
      <c r="I55" s="166" t="s">
        <v>816</v>
      </c>
    </row>
    <row r="56" spans="6:9" ht="75" x14ac:dyDescent="0.25">
      <c r="F56" s="210"/>
      <c r="G56" s="210"/>
      <c r="H56" s="165" t="s">
        <v>815</v>
      </c>
      <c r="I56" s="166" t="s">
        <v>818</v>
      </c>
    </row>
    <row r="57" spans="6:9" x14ac:dyDescent="0.25">
      <c r="F57" s="211" t="s">
        <v>856</v>
      </c>
      <c r="G57" s="211"/>
      <c r="H57" s="211"/>
      <c r="I57" s="211"/>
    </row>
    <row r="58" spans="6:9" x14ac:dyDescent="0.25">
      <c r="F58" s="217" t="s">
        <v>857</v>
      </c>
      <c r="G58" s="217"/>
      <c r="H58" s="217"/>
      <c r="I58" s="217"/>
    </row>
  </sheetData>
  <mergeCells count="26">
    <mergeCell ref="D16:D17"/>
    <mergeCell ref="A3:A5"/>
    <mergeCell ref="B3:B5"/>
    <mergeCell ref="D11:D12"/>
    <mergeCell ref="B6:B7"/>
    <mergeCell ref="A6:A7"/>
    <mergeCell ref="F58:I58"/>
    <mergeCell ref="F36:G38"/>
    <mergeCell ref="F39:G39"/>
    <mergeCell ref="F40:I40"/>
    <mergeCell ref="F41:G44"/>
    <mergeCell ref="F45:I45"/>
    <mergeCell ref="F46:G50"/>
    <mergeCell ref="F51:G56"/>
    <mergeCell ref="K25:N25"/>
    <mergeCell ref="K26:N26"/>
    <mergeCell ref="M27:M28"/>
    <mergeCell ref="F35:G35"/>
    <mergeCell ref="F57:I57"/>
    <mergeCell ref="F25:I25"/>
    <mergeCell ref="F26:I26"/>
    <mergeCell ref="F27:I27"/>
    <mergeCell ref="F32:G34"/>
    <mergeCell ref="F28:G28"/>
    <mergeCell ref="F29:I29"/>
    <mergeCell ref="F30:G31"/>
  </mergeCells>
  <phoneticPr fontId="21" type="noConversion"/>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10" workbookViewId="0">
      <selection activeCell="C2" sqref="C2"/>
    </sheetView>
  </sheetViews>
  <sheetFormatPr defaultRowHeight="15" x14ac:dyDescent="0.25"/>
  <cols>
    <col min="1" max="1" width="10.28515625" customWidth="1"/>
    <col min="2" max="11" width="9.85546875" customWidth="1"/>
  </cols>
  <sheetData>
    <row r="1" spans="1:11" ht="18.75" x14ac:dyDescent="0.3">
      <c r="A1" s="1" t="s">
        <v>0</v>
      </c>
    </row>
    <row r="3" spans="1:11" x14ac:dyDescent="0.25">
      <c r="A3" s="2" t="s">
        <v>589</v>
      </c>
    </row>
    <row r="5" spans="1:11" x14ac:dyDescent="0.25">
      <c r="A5" s="12"/>
      <c r="B5" s="268" t="s">
        <v>452</v>
      </c>
      <c r="C5" s="239"/>
      <c r="D5" s="239"/>
      <c r="E5" s="268" t="s">
        <v>453</v>
      </c>
      <c r="F5" s="239"/>
      <c r="G5" s="239"/>
      <c r="H5" s="268" t="s">
        <v>454</v>
      </c>
      <c r="I5" s="240"/>
      <c r="J5" s="239" t="s">
        <v>455</v>
      </c>
      <c r="K5" s="239"/>
    </row>
    <row r="6" spans="1:11" x14ac:dyDescent="0.25">
      <c r="A6" s="14"/>
      <c r="B6" s="116" t="s">
        <v>171</v>
      </c>
      <c r="C6" s="117" t="s">
        <v>120</v>
      </c>
      <c r="D6" s="118" t="s">
        <v>122</v>
      </c>
      <c r="E6" s="116" t="s">
        <v>171</v>
      </c>
      <c r="F6" s="117" t="s">
        <v>120</v>
      </c>
      <c r="G6" s="118" t="s">
        <v>122</v>
      </c>
      <c r="H6" s="116" t="s">
        <v>450</v>
      </c>
      <c r="I6" s="117" t="s">
        <v>451</v>
      </c>
      <c r="J6" s="116" t="s">
        <v>450</v>
      </c>
      <c r="K6" s="117" t="s">
        <v>451</v>
      </c>
    </row>
    <row r="7" spans="1:11" x14ac:dyDescent="0.25">
      <c r="A7" s="127" t="s">
        <v>416</v>
      </c>
    </row>
    <row r="8" spans="1:11" x14ac:dyDescent="0.25">
      <c r="A8" s="127" t="s">
        <v>417</v>
      </c>
    </row>
    <row r="9" spans="1:11" x14ac:dyDescent="0.25">
      <c r="A9" s="127" t="s">
        <v>418</v>
      </c>
    </row>
    <row r="10" spans="1:11" x14ac:dyDescent="0.25">
      <c r="A10" s="128" t="s">
        <v>419</v>
      </c>
      <c r="B10" s="9"/>
      <c r="C10" s="9"/>
      <c r="D10" s="9"/>
      <c r="E10" s="9"/>
      <c r="F10" s="9"/>
      <c r="G10" s="9"/>
      <c r="H10" s="9"/>
      <c r="I10" s="9"/>
      <c r="J10" s="9"/>
      <c r="K10" s="9"/>
    </row>
    <row r="11" spans="1:11" x14ac:dyDescent="0.25">
      <c r="A11" s="41" t="s">
        <v>118</v>
      </c>
      <c r="B11" s="33">
        <v>1.4</v>
      </c>
      <c r="C11" s="26">
        <v>0.8</v>
      </c>
      <c r="D11" s="12">
        <v>0.3</v>
      </c>
      <c r="E11" s="33">
        <v>0.7</v>
      </c>
      <c r="F11" s="26">
        <v>0.5</v>
      </c>
      <c r="G11" s="12">
        <v>0.3</v>
      </c>
      <c r="H11" s="33">
        <v>1.5</v>
      </c>
      <c r="I11" s="12">
        <v>0.8</v>
      </c>
      <c r="J11">
        <v>1.5</v>
      </c>
      <c r="K11">
        <v>1.1000000000000001</v>
      </c>
    </row>
    <row r="12" spans="1:11" x14ac:dyDescent="0.25">
      <c r="A12" s="41" t="s">
        <v>120</v>
      </c>
      <c r="B12" s="18">
        <v>1.8</v>
      </c>
      <c r="C12">
        <v>1.1000000000000001</v>
      </c>
      <c r="D12" s="14">
        <v>0.4</v>
      </c>
      <c r="E12" s="18">
        <v>0.9</v>
      </c>
      <c r="F12">
        <v>0.7</v>
      </c>
      <c r="G12" s="14">
        <v>0.4</v>
      </c>
      <c r="H12" s="18">
        <v>1.8</v>
      </c>
      <c r="I12" s="14">
        <v>1</v>
      </c>
      <c r="J12">
        <v>1.8</v>
      </c>
      <c r="K12">
        <v>1.5</v>
      </c>
    </row>
    <row r="13" spans="1:11" x14ac:dyDescent="0.25">
      <c r="A13" s="45" t="s">
        <v>122</v>
      </c>
      <c r="B13" s="18">
        <v>2.5</v>
      </c>
      <c r="C13">
        <v>1.5</v>
      </c>
      <c r="D13" s="14">
        <v>0.5</v>
      </c>
      <c r="E13" s="18">
        <v>1.2</v>
      </c>
      <c r="F13" s="36">
        <v>1</v>
      </c>
      <c r="G13" s="14">
        <v>0.5</v>
      </c>
      <c r="H13" s="18">
        <v>2.8</v>
      </c>
      <c r="I13" s="14">
        <v>1.4</v>
      </c>
      <c r="J13">
        <v>2.8</v>
      </c>
      <c r="K13">
        <v>2.2000000000000002</v>
      </c>
    </row>
    <row r="14" spans="1:11" x14ac:dyDescent="0.25">
      <c r="A14" s="41" t="s">
        <v>128</v>
      </c>
      <c r="B14" s="33">
        <v>3.2</v>
      </c>
      <c r="C14" s="123">
        <v>2</v>
      </c>
      <c r="D14" s="12">
        <v>0.7</v>
      </c>
      <c r="E14" s="33">
        <v>1.6</v>
      </c>
      <c r="F14" s="26">
        <v>1.2</v>
      </c>
      <c r="G14" s="12">
        <v>0.7</v>
      </c>
      <c r="H14" s="33">
        <v>3.7</v>
      </c>
      <c r="I14" s="12">
        <v>1.8</v>
      </c>
      <c r="J14" s="26">
        <v>3.7</v>
      </c>
      <c r="K14" s="26">
        <v>2.7</v>
      </c>
    </row>
    <row r="15" spans="1:11" x14ac:dyDescent="0.25">
      <c r="A15" s="41" t="s">
        <v>129</v>
      </c>
      <c r="B15" s="18">
        <v>4.7</v>
      </c>
      <c r="C15" s="36">
        <v>3</v>
      </c>
      <c r="D15" s="57">
        <v>1</v>
      </c>
      <c r="E15" s="18">
        <v>2.2999999999999998</v>
      </c>
      <c r="F15">
        <v>1.8</v>
      </c>
      <c r="G15" s="57">
        <v>1</v>
      </c>
      <c r="H15" s="18">
        <v>5.3</v>
      </c>
      <c r="I15" s="14">
        <v>2.6</v>
      </c>
      <c r="J15">
        <v>5.3</v>
      </c>
      <c r="K15">
        <v>4.2</v>
      </c>
    </row>
    <row r="16" spans="1:11" x14ac:dyDescent="0.25">
      <c r="A16" s="106" t="s">
        <v>130</v>
      </c>
      <c r="B16" s="22">
        <v>5.8</v>
      </c>
      <c r="C16" s="82">
        <v>3.6</v>
      </c>
      <c r="D16" s="19">
        <v>1.2</v>
      </c>
      <c r="E16" s="22">
        <v>2.9</v>
      </c>
      <c r="F16" s="9">
        <v>2.2000000000000002</v>
      </c>
      <c r="G16" s="19">
        <v>1.2</v>
      </c>
      <c r="H16" s="22">
        <v>6.6</v>
      </c>
      <c r="I16" s="19">
        <v>3.3</v>
      </c>
      <c r="J16" s="9">
        <v>6.6</v>
      </c>
      <c r="K16" s="82">
        <v>5</v>
      </c>
    </row>
    <row r="17" spans="1:11" x14ac:dyDescent="0.25">
      <c r="A17" s="41" t="s">
        <v>131</v>
      </c>
      <c r="B17" s="53">
        <v>8</v>
      </c>
      <c r="C17">
        <v>4.8</v>
      </c>
      <c r="D17" s="14">
        <v>1.6</v>
      </c>
      <c r="E17" s="53">
        <v>4</v>
      </c>
      <c r="F17" s="36">
        <v>3</v>
      </c>
      <c r="G17" s="14">
        <v>1.6</v>
      </c>
      <c r="H17" s="53">
        <v>9</v>
      </c>
      <c r="I17" s="14">
        <v>4.4000000000000004</v>
      </c>
      <c r="J17" s="36">
        <v>9</v>
      </c>
      <c r="K17">
        <v>6.8</v>
      </c>
    </row>
    <row r="18" spans="1:11" x14ac:dyDescent="0.25">
      <c r="A18" s="41" t="s">
        <v>133</v>
      </c>
      <c r="B18" s="18">
        <v>10</v>
      </c>
      <c r="C18">
        <v>6.1</v>
      </c>
      <c r="D18" s="57">
        <v>2</v>
      </c>
      <c r="E18" s="53">
        <v>5</v>
      </c>
      <c r="F18">
        <v>3.8</v>
      </c>
      <c r="G18" s="57">
        <v>2</v>
      </c>
      <c r="H18" s="18">
        <v>12</v>
      </c>
      <c r="I18" s="14">
        <v>5.6</v>
      </c>
      <c r="J18">
        <v>12</v>
      </c>
      <c r="K18">
        <v>8.6999999999999993</v>
      </c>
    </row>
    <row r="19" spans="1:11" x14ac:dyDescent="0.25">
      <c r="A19" s="106" t="s">
        <v>134</v>
      </c>
      <c r="B19" s="18">
        <v>13</v>
      </c>
      <c r="C19" s="36">
        <v>8</v>
      </c>
      <c r="D19" s="14">
        <v>2.6</v>
      </c>
      <c r="E19" s="18">
        <v>6.5</v>
      </c>
      <c r="F19">
        <v>4.9000000000000004</v>
      </c>
      <c r="G19" s="14">
        <v>2.6</v>
      </c>
      <c r="H19" s="18">
        <v>14</v>
      </c>
      <c r="I19" s="14">
        <v>7.2</v>
      </c>
      <c r="J19">
        <v>14</v>
      </c>
      <c r="K19">
        <v>11</v>
      </c>
    </row>
    <row r="20" spans="1:11" x14ac:dyDescent="0.25">
      <c r="A20" s="41" t="s">
        <v>420</v>
      </c>
      <c r="B20" s="33">
        <v>15</v>
      </c>
      <c r="C20" s="26">
        <v>9.1999999999999993</v>
      </c>
      <c r="D20" s="124">
        <v>3</v>
      </c>
      <c r="E20" s="33">
        <v>7.7</v>
      </c>
      <c r="F20" s="123">
        <v>6</v>
      </c>
      <c r="G20" s="124">
        <v>3</v>
      </c>
      <c r="H20" s="33">
        <v>17</v>
      </c>
      <c r="I20" s="12">
        <v>8.5</v>
      </c>
      <c r="J20" s="26">
        <v>17</v>
      </c>
      <c r="K20" s="26">
        <v>13</v>
      </c>
    </row>
    <row r="21" spans="1:11" x14ac:dyDescent="0.25">
      <c r="A21" s="41" t="s">
        <v>135</v>
      </c>
      <c r="B21" s="18">
        <v>17</v>
      </c>
      <c r="C21">
        <v>11</v>
      </c>
      <c r="D21" s="14">
        <v>3.8</v>
      </c>
      <c r="E21" s="53">
        <v>9</v>
      </c>
      <c r="F21">
        <v>6.8</v>
      </c>
      <c r="G21" s="14">
        <v>3.8</v>
      </c>
      <c r="H21" s="18">
        <v>20</v>
      </c>
      <c r="I21" s="14">
        <v>10</v>
      </c>
      <c r="J21">
        <v>20</v>
      </c>
      <c r="K21">
        <v>16</v>
      </c>
    </row>
    <row r="22" spans="1:11" x14ac:dyDescent="0.25">
      <c r="A22" s="106" t="s">
        <v>421</v>
      </c>
      <c r="B22" s="22">
        <v>24</v>
      </c>
      <c r="C22" s="9">
        <v>15</v>
      </c>
      <c r="D22" s="91">
        <v>5</v>
      </c>
      <c r="E22" s="22">
        <v>12</v>
      </c>
      <c r="F22" s="82">
        <v>9</v>
      </c>
      <c r="G22" s="91">
        <v>5</v>
      </c>
      <c r="H22" s="22">
        <v>27</v>
      </c>
      <c r="I22" s="19">
        <v>14</v>
      </c>
      <c r="J22" s="9">
        <v>27</v>
      </c>
      <c r="K22" s="9">
        <v>20</v>
      </c>
    </row>
    <row r="23" spans="1:11" x14ac:dyDescent="0.25">
      <c r="A23" s="41" t="s">
        <v>422</v>
      </c>
      <c r="B23" s="18">
        <v>29</v>
      </c>
      <c r="C23">
        <v>22</v>
      </c>
      <c r="D23" s="57">
        <v>6</v>
      </c>
      <c r="E23" s="18">
        <v>15</v>
      </c>
      <c r="F23">
        <v>11</v>
      </c>
      <c r="G23" s="57">
        <v>6</v>
      </c>
      <c r="H23" s="18">
        <v>33</v>
      </c>
      <c r="I23" s="14">
        <v>19</v>
      </c>
      <c r="J23">
        <v>33</v>
      </c>
      <c r="K23">
        <v>25</v>
      </c>
    </row>
    <row r="24" spans="1:11" x14ac:dyDescent="0.25">
      <c r="A24" s="41" t="s">
        <v>423</v>
      </c>
      <c r="B24" s="119" t="s">
        <v>431</v>
      </c>
      <c r="C24">
        <v>25</v>
      </c>
      <c r="D24" s="14">
        <v>8.5</v>
      </c>
      <c r="E24" s="119" t="s">
        <v>431</v>
      </c>
      <c r="F24">
        <v>15</v>
      </c>
      <c r="G24" s="14">
        <v>8.5</v>
      </c>
      <c r="H24" s="18">
        <v>47</v>
      </c>
      <c r="I24" s="14">
        <v>24</v>
      </c>
      <c r="J24">
        <v>47</v>
      </c>
      <c r="K24">
        <v>35</v>
      </c>
    </row>
    <row r="25" spans="1:11" x14ac:dyDescent="0.25">
      <c r="A25" s="106" t="s">
        <v>424</v>
      </c>
      <c r="B25" s="119" t="s">
        <v>431</v>
      </c>
      <c r="C25">
        <v>32</v>
      </c>
      <c r="D25" s="14">
        <v>11</v>
      </c>
      <c r="E25" s="119" t="s">
        <v>431</v>
      </c>
      <c r="F25">
        <v>20</v>
      </c>
      <c r="G25" s="14">
        <v>11</v>
      </c>
      <c r="H25" s="18">
        <v>60</v>
      </c>
      <c r="I25" s="14">
        <v>29</v>
      </c>
      <c r="J25">
        <v>60</v>
      </c>
      <c r="K25">
        <v>46</v>
      </c>
    </row>
    <row r="26" spans="1:11" x14ac:dyDescent="0.25">
      <c r="A26" s="41" t="s">
        <v>425</v>
      </c>
      <c r="B26" s="125" t="s">
        <v>431</v>
      </c>
      <c r="C26" s="26">
        <v>41</v>
      </c>
      <c r="D26" s="12">
        <v>13</v>
      </c>
      <c r="E26" s="125" t="s">
        <v>431</v>
      </c>
      <c r="F26" s="26">
        <v>25</v>
      </c>
      <c r="G26" s="12">
        <v>13</v>
      </c>
      <c r="H26" s="33">
        <v>73</v>
      </c>
      <c r="I26" s="12">
        <v>37</v>
      </c>
      <c r="J26" s="26">
        <v>73</v>
      </c>
      <c r="K26" s="26">
        <v>57</v>
      </c>
    </row>
    <row r="27" spans="1:11" x14ac:dyDescent="0.25">
      <c r="A27" s="41" t="s">
        <v>426</v>
      </c>
      <c r="B27" s="119" t="s">
        <v>431</v>
      </c>
      <c r="C27" s="4" t="s">
        <v>431</v>
      </c>
      <c r="D27" s="14">
        <v>16</v>
      </c>
      <c r="E27" s="119" t="s">
        <v>431</v>
      </c>
      <c r="F27" s="4" t="s">
        <v>431</v>
      </c>
      <c r="G27" s="14">
        <v>16</v>
      </c>
      <c r="H27" s="18">
        <v>86</v>
      </c>
      <c r="I27" s="14">
        <v>45</v>
      </c>
      <c r="J27">
        <v>86</v>
      </c>
      <c r="K27">
        <v>66</v>
      </c>
    </row>
    <row r="28" spans="1:11" x14ac:dyDescent="0.25">
      <c r="A28" s="106" t="s">
        <v>427</v>
      </c>
      <c r="B28" s="121" t="s">
        <v>431</v>
      </c>
      <c r="C28" s="111" t="s">
        <v>431</v>
      </c>
      <c r="D28" s="19">
        <v>18</v>
      </c>
      <c r="E28" s="121" t="s">
        <v>431</v>
      </c>
      <c r="F28" s="111" t="s">
        <v>431</v>
      </c>
      <c r="G28" s="19">
        <v>18</v>
      </c>
      <c r="H28" s="22">
        <v>96</v>
      </c>
      <c r="I28" s="19">
        <v>50</v>
      </c>
      <c r="J28" s="9">
        <v>96</v>
      </c>
      <c r="K28" s="9">
        <v>77</v>
      </c>
    </row>
    <row r="29" spans="1:11" x14ac:dyDescent="0.25">
      <c r="A29" s="41" t="s">
        <v>428</v>
      </c>
      <c r="B29" s="119" t="s">
        <v>431</v>
      </c>
      <c r="C29" s="4" t="s">
        <v>431</v>
      </c>
      <c r="D29" s="14">
        <v>20</v>
      </c>
      <c r="E29" s="119" t="s">
        <v>431</v>
      </c>
      <c r="F29" s="4" t="s">
        <v>431</v>
      </c>
      <c r="G29" s="14">
        <v>20</v>
      </c>
      <c r="H29" s="18">
        <v>115</v>
      </c>
      <c r="I29" s="14">
        <v>58</v>
      </c>
      <c r="J29">
        <v>115</v>
      </c>
      <c r="K29">
        <v>90</v>
      </c>
    </row>
    <row r="30" spans="1:11" x14ac:dyDescent="0.25">
      <c r="A30" s="41" t="s">
        <v>429</v>
      </c>
      <c r="B30" s="119" t="s">
        <v>431</v>
      </c>
      <c r="C30" s="4" t="s">
        <v>431</v>
      </c>
      <c r="D30" s="120" t="s">
        <v>431</v>
      </c>
      <c r="E30" s="119" t="s">
        <v>431</v>
      </c>
      <c r="F30" s="4" t="s">
        <v>431</v>
      </c>
      <c r="G30" s="120" t="s">
        <v>431</v>
      </c>
      <c r="H30" s="18">
        <v>142</v>
      </c>
      <c r="I30" s="14">
        <v>70</v>
      </c>
      <c r="J30">
        <v>142</v>
      </c>
      <c r="K30">
        <v>108</v>
      </c>
    </row>
    <row r="31" spans="1:11" x14ac:dyDescent="0.25">
      <c r="A31" s="106" t="s">
        <v>430</v>
      </c>
      <c r="B31" s="121" t="s">
        <v>431</v>
      </c>
      <c r="C31" s="111" t="s">
        <v>431</v>
      </c>
      <c r="D31" s="122" t="s">
        <v>431</v>
      </c>
      <c r="E31" s="121" t="s">
        <v>431</v>
      </c>
      <c r="F31" s="111" t="s">
        <v>431</v>
      </c>
      <c r="G31" s="122" t="s">
        <v>431</v>
      </c>
      <c r="H31" s="22">
        <v>163</v>
      </c>
      <c r="I31" s="19">
        <v>83</v>
      </c>
      <c r="J31" s="22">
        <v>163</v>
      </c>
      <c r="K31" s="9">
        <v>130</v>
      </c>
    </row>
    <row r="32" spans="1:11" x14ac:dyDescent="0.25">
      <c r="A32" s="49" t="s">
        <v>456</v>
      </c>
    </row>
    <row r="35" spans="1:11" ht="18.75" x14ac:dyDescent="0.3">
      <c r="A35" s="1" t="s">
        <v>20</v>
      </c>
    </row>
    <row r="37" spans="1:11" x14ac:dyDescent="0.25">
      <c r="A37" s="2" t="s">
        <v>590</v>
      </c>
    </row>
    <row r="39" spans="1:11" x14ac:dyDescent="0.25">
      <c r="A39" s="12"/>
      <c r="B39" s="268" t="s">
        <v>452</v>
      </c>
      <c r="C39" s="239"/>
      <c r="D39" s="239"/>
      <c r="E39" s="268" t="s">
        <v>453</v>
      </c>
      <c r="F39" s="239"/>
      <c r="G39" s="239"/>
      <c r="H39" s="268" t="s">
        <v>454</v>
      </c>
      <c r="I39" s="240"/>
      <c r="J39" s="239" t="s">
        <v>455</v>
      </c>
      <c r="K39" s="239"/>
    </row>
    <row r="40" spans="1:11" x14ac:dyDescent="0.25">
      <c r="A40" s="14"/>
      <c r="B40" s="116" t="s">
        <v>171</v>
      </c>
      <c r="C40" s="117" t="s">
        <v>120</v>
      </c>
      <c r="D40" s="118" t="s">
        <v>122</v>
      </c>
      <c r="E40" s="116" t="s">
        <v>171</v>
      </c>
      <c r="F40" s="117" t="s">
        <v>120</v>
      </c>
      <c r="G40" s="118" t="s">
        <v>122</v>
      </c>
      <c r="H40" s="116" t="s">
        <v>450</v>
      </c>
      <c r="I40" s="117" t="s">
        <v>451</v>
      </c>
      <c r="J40" s="116" t="s">
        <v>450</v>
      </c>
      <c r="K40" s="117" t="s">
        <v>451</v>
      </c>
    </row>
    <row r="41" spans="1:11" x14ac:dyDescent="0.25">
      <c r="A41" s="127" t="s">
        <v>416</v>
      </c>
    </row>
    <row r="42" spans="1:11" x14ac:dyDescent="0.25">
      <c r="A42" s="127" t="s">
        <v>417</v>
      </c>
    </row>
    <row r="43" spans="1:11" x14ac:dyDescent="0.25">
      <c r="A43" s="127" t="s">
        <v>418</v>
      </c>
    </row>
    <row r="44" spans="1:11" x14ac:dyDescent="0.25">
      <c r="A44" s="128" t="s">
        <v>432</v>
      </c>
      <c r="B44" s="9"/>
      <c r="C44" s="9"/>
      <c r="D44" s="9"/>
      <c r="E44" s="9"/>
      <c r="F44" s="9"/>
      <c r="G44" s="9"/>
      <c r="H44" s="9"/>
      <c r="I44" s="9"/>
      <c r="J44" s="9"/>
      <c r="K44" s="9"/>
    </row>
    <row r="45" spans="1:11" x14ac:dyDescent="0.25">
      <c r="A45" s="39" t="s">
        <v>152</v>
      </c>
      <c r="B45" s="33">
        <v>0.4</v>
      </c>
      <c r="C45" s="26">
        <v>0.2</v>
      </c>
      <c r="D45" s="12">
        <v>0.1</v>
      </c>
      <c r="E45" s="33">
        <v>0.2</v>
      </c>
      <c r="F45" s="26">
        <v>0.2</v>
      </c>
      <c r="G45" s="12">
        <v>0.1</v>
      </c>
      <c r="H45" s="33">
        <v>0.5</v>
      </c>
      <c r="I45" s="12">
        <v>0.2</v>
      </c>
      <c r="J45">
        <v>0.5</v>
      </c>
      <c r="K45">
        <v>0.3</v>
      </c>
    </row>
    <row r="46" spans="1:11" x14ac:dyDescent="0.25">
      <c r="A46" s="41" t="s">
        <v>153</v>
      </c>
      <c r="B46" s="18">
        <v>0.5</v>
      </c>
      <c r="C46">
        <v>0.3</v>
      </c>
      <c r="D46" s="14">
        <v>0.1</v>
      </c>
      <c r="E46" s="18">
        <v>0.3</v>
      </c>
      <c r="F46">
        <v>0.3</v>
      </c>
      <c r="G46" s="14">
        <v>0.1</v>
      </c>
      <c r="H46" s="18">
        <v>0.5</v>
      </c>
      <c r="I46" s="14">
        <v>0.3</v>
      </c>
      <c r="J46">
        <v>0.5</v>
      </c>
      <c r="K46">
        <v>0.5</v>
      </c>
    </row>
    <row r="47" spans="1:11" x14ac:dyDescent="0.25">
      <c r="A47" s="45" t="s">
        <v>155</v>
      </c>
      <c r="B47" s="18">
        <v>0.8</v>
      </c>
      <c r="C47">
        <v>0.5</v>
      </c>
      <c r="D47" s="14">
        <v>0.2</v>
      </c>
      <c r="E47" s="18">
        <v>0.4</v>
      </c>
      <c r="F47">
        <v>0.3</v>
      </c>
      <c r="G47" s="14">
        <v>0.2</v>
      </c>
      <c r="H47" s="18">
        <v>0.9</v>
      </c>
      <c r="I47" s="14">
        <v>0.4</v>
      </c>
      <c r="J47">
        <v>0.9</v>
      </c>
      <c r="K47">
        <v>0.7</v>
      </c>
    </row>
    <row r="48" spans="1:11" x14ac:dyDescent="0.25">
      <c r="A48" s="41" t="s">
        <v>158</v>
      </c>
      <c r="B48" s="126">
        <v>1</v>
      </c>
      <c r="C48" s="26">
        <v>0.6</v>
      </c>
      <c r="D48" s="12">
        <v>0.2</v>
      </c>
      <c r="E48" s="33">
        <v>0.5</v>
      </c>
      <c r="F48" s="26">
        <v>0.4</v>
      </c>
      <c r="G48" s="12">
        <v>0.2</v>
      </c>
      <c r="H48" s="33">
        <v>1.1000000000000001</v>
      </c>
      <c r="I48" s="12">
        <v>0.5</v>
      </c>
      <c r="J48" s="26">
        <v>1.1000000000000001</v>
      </c>
      <c r="K48" s="26">
        <v>0.8</v>
      </c>
    </row>
    <row r="49" spans="1:11" x14ac:dyDescent="0.25">
      <c r="A49" s="41" t="s">
        <v>159</v>
      </c>
      <c r="B49" s="18">
        <v>1.4</v>
      </c>
      <c r="C49">
        <v>0.9</v>
      </c>
      <c r="D49" s="14">
        <v>0.3</v>
      </c>
      <c r="E49" s="18">
        <v>0.7</v>
      </c>
      <c r="F49">
        <v>0.5</v>
      </c>
      <c r="G49" s="14">
        <v>0.3</v>
      </c>
      <c r="H49" s="18">
        <v>1.6</v>
      </c>
      <c r="I49" s="14">
        <v>0.8</v>
      </c>
      <c r="J49">
        <v>1.6</v>
      </c>
      <c r="K49">
        <v>1.3</v>
      </c>
    </row>
    <row r="50" spans="1:11" x14ac:dyDescent="0.25">
      <c r="A50" s="106" t="s">
        <v>160</v>
      </c>
      <c r="B50" s="22">
        <v>1.8</v>
      </c>
      <c r="C50" s="9">
        <v>1.1000000000000001</v>
      </c>
      <c r="D50" s="19">
        <v>0.4</v>
      </c>
      <c r="E50" s="22">
        <v>0.9</v>
      </c>
      <c r="F50" s="9">
        <v>0.7</v>
      </c>
      <c r="G50" s="19">
        <v>0.4</v>
      </c>
      <c r="H50" s="94">
        <v>2</v>
      </c>
      <c r="I50" s="91">
        <v>1</v>
      </c>
      <c r="J50" s="82">
        <v>2</v>
      </c>
      <c r="K50" s="9">
        <v>1.5</v>
      </c>
    </row>
    <row r="51" spans="1:11" x14ac:dyDescent="0.25">
      <c r="A51" s="41" t="s">
        <v>161</v>
      </c>
      <c r="B51" s="18">
        <v>2.4</v>
      </c>
      <c r="C51">
        <v>1.5</v>
      </c>
      <c r="D51" s="14">
        <v>0.5</v>
      </c>
      <c r="E51" s="18">
        <v>1.2</v>
      </c>
      <c r="F51">
        <v>0.9</v>
      </c>
      <c r="G51" s="14">
        <v>0.5</v>
      </c>
      <c r="H51" s="18">
        <v>2.7</v>
      </c>
      <c r="I51" s="14">
        <v>1.3</v>
      </c>
      <c r="J51">
        <v>2.7</v>
      </c>
      <c r="K51">
        <v>2.1</v>
      </c>
    </row>
    <row r="52" spans="1:11" x14ac:dyDescent="0.25">
      <c r="A52" s="41" t="s">
        <v>162</v>
      </c>
      <c r="B52" s="53">
        <v>3</v>
      </c>
      <c r="C52">
        <v>1.9</v>
      </c>
      <c r="D52" s="14">
        <v>0.6</v>
      </c>
      <c r="E52" s="18">
        <v>1.5</v>
      </c>
      <c r="F52">
        <v>1.2</v>
      </c>
      <c r="G52" s="14">
        <v>0.6</v>
      </c>
      <c r="H52" s="18">
        <v>3.7</v>
      </c>
      <c r="I52" s="14">
        <v>1.7</v>
      </c>
      <c r="J52">
        <v>3.7</v>
      </c>
      <c r="K52">
        <v>2.7</v>
      </c>
    </row>
    <row r="53" spans="1:11" x14ac:dyDescent="0.25">
      <c r="A53" s="106" t="s">
        <v>163</v>
      </c>
      <c r="B53" s="53">
        <v>4</v>
      </c>
      <c r="C53">
        <v>2.4</v>
      </c>
      <c r="D53" s="14">
        <v>0.8</v>
      </c>
      <c r="E53" s="53">
        <v>2</v>
      </c>
      <c r="F53">
        <v>1.5</v>
      </c>
      <c r="G53" s="14">
        <v>0.8</v>
      </c>
      <c r="H53" s="18">
        <v>4.3</v>
      </c>
      <c r="I53" s="14">
        <v>2.2000000000000002</v>
      </c>
      <c r="J53">
        <v>4.3</v>
      </c>
      <c r="K53">
        <v>3.8</v>
      </c>
    </row>
    <row r="54" spans="1:11" x14ac:dyDescent="0.25">
      <c r="A54" s="41" t="s">
        <v>439</v>
      </c>
      <c r="B54" s="33">
        <v>4.5999999999999996</v>
      </c>
      <c r="C54" s="26">
        <v>2.8</v>
      </c>
      <c r="D54" s="12">
        <v>0.9</v>
      </c>
      <c r="E54" s="33">
        <v>2.2999999999999998</v>
      </c>
      <c r="F54" s="26">
        <v>1.8</v>
      </c>
      <c r="G54" s="12">
        <v>0.9</v>
      </c>
      <c r="H54" s="33">
        <v>5.2</v>
      </c>
      <c r="I54" s="12">
        <v>2.6</v>
      </c>
      <c r="J54" s="26">
        <v>5.2</v>
      </c>
      <c r="K54" s="123">
        <v>4</v>
      </c>
    </row>
    <row r="55" spans="1:11" x14ac:dyDescent="0.25">
      <c r="A55" s="41" t="s">
        <v>164</v>
      </c>
      <c r="B55" s="18">
        <v>5.2</v>
      </c>
      <c r="C55">
        <v>3.4</v>
      </c>
      <c r="D55" s="14">
        <v>1.2</v>
      </c>
      <c r="E55" s="18">
        <v>2.7</v>
      </c>
      <c r="F55">
        <v>2.1</v>
      </c>
      <c r="G55" s="14">
        <v>1.2</v>
      </c>
      <c r="H55" s="18">
        <v>6.1</v>
      </c>
      <c r="I55" s="57">
        <v>3</v>
      </c>
      <c r="J55">
        <v>6.1</v>
      </c>
      <c r="K55">
        <v>4.9000000000000004</v>
      </c>
    </row>
    <row r="56" spans="1:11" x14ac:dyDescent="0.25">
      <c r="A56" s="106" t="s">
        <v>440</v>
      </c>
      <c r="B56" s="22">
        <v>7.3</v>
      </c>
      <c r="C56" s="9">
        <v>4.5999999999999996</v>
      </c>
      <c r="D56" s="19">
        <v>1.5</v>
      </c>
      <c r="E56" s="22">
        <v>3.7</v>
      </c>
      <c r="F56" s="9">
        <v>2.7</v>
      </c>
      <c r="G56" s="19">
        <v>1.5</v>
      </c>
      <c r="H56" s="22">
        <v>8.1999999999999993</v>
      </c>
      <c r="I56" s="19">
        <v>4.3</v>
      </c>
      <c r="J56" s="9">
        <v>8.1999999999999993</v>
      </c>
      <c r="K56" s="9">
        <v>6.1</v>
      </c>
    </row>
    <row r="57" spans="1:11" x14ac:dyDescent="0.25">
      <c r="A57" s="41" t="s">
        <v>441</v>
      </c>
      <c r="B57" s="18">
        <v>8.8000000000000007</v>
      </c>
      <c r="C57">
        <v>6.7</v>
      </c>
      <c r="D57" s="14">
        <v>1.8</v>
      </c>
      <c r="E57" s="18">
        <v>4.5999999999999996</v>
      </c>
      <c r="F57">
        <v>3.4</v>
      </c>
      <c r="G57" s="14">
        <v>1.8</v>
      </c>
      <c r="H57" s="18">
        <v>10</v>
      </c>
      <c r="I57" s="14">
        <v>5.8</v>
      </c>
      <c r="J57">
        <v>10</v>
      </c>
      <c r="K57">
        <v>7.6</v>
      </c>
    </row>
    <row r="58" spans="1:11" x14ac:dyDescent="0.25">
      <c r="A58" s="41" t="s">
        <v>442</v>
      </c>
      <c r="B58" s="119" t="s">
        <v>431</v>
      </c>
      <c r="C58">
        <v>7.6</v>
      </c>
      <c r="D58" s="14">
        <v>2.6</v>
      </c>
      <c r="E58" s="119" t="s">
        <v>431</v>
      </c>
      <c r="F58">
        <v>4.5999999999999996</v>
      </c>
      <c r="G58" s="14">
        <v>2.6</v>
      </c>
      <c r="H58" s="18">
        <v>14</v>
      </c>
      <c r="I58" s="14">
        <v>7.3</v>
      </c>
      <c r="J58">
        <v>14</v>
      </c>
      <c r="K58">
        <v>10</v>
      </c>
    </row>
    <row r="59" spans="1:11" x14ac:dyDescent="0.25">
      <c r="A59" s="106" t="s">
        <v>443</v>
      </c>
      <c r="B59" s="119" t="s">
        <v>431</v>
      </c>
      <c r="C59">
        <v>9.8000000000000007</v>
      </c>
      <c r="D59" s="14">
        <v>3.4</v>
      </c>
      <c r="E59" s="119" t="s">
        <v>431</v>
      </c>
      <c r="F59">
        <v>6.1</v>
      </c>
      <c r="G59" s="14">
        <v>3.4</v>
      </c>
      <c r="H59" s="18">
        <v>18</v>
      </c>
      <c r="I59" s="14">
        <v>8.8000000000000007</v>
      </c>
      <c r="J59">
        <v>18</v>
      </c>
      <c r="K59">
        <v>14</v>
      </c>
    </row>
    <row r="60" spans="1:11" x14ac:dyDescent="0.25">
      <c r="A60" s="41" t="s">
        <v>438</v>
      </c>
      <c r="B60" s="125" t="s">
        <v>431</v>
      </c>
      <c r="C60" s="26">
        <v>12</v>
      </c>
      <c r="D60" s="124">
        <v>4</v>
      </c>
      <c r="E60" s="125" t="s">
        <v>431</v>
      </c>
      <c r="F60" s="26">
        <v>7.6</v>
      </c>
      <c r="G60" s="124">
        <v>4</v>
      </c>
      <c r="H60" s="33">
        <v>22</v>
      </c>
      <c r="I60" s="12">
        <v>11</v>
      </c>
      <c r="J60" s="26">
        <v>22</v>
      </c>
      <c r="K60" s="26">
        <v>17</v>
      </c>
    </row>
    <row r="61" spans="1:11" x14ac:dyDescent="0.25">
      <c r="A61" s="41" t="s">
        <v>437</v>
      </c>
      <c r="B61" s="119" t="s">
        <v>431</v>
      </c>
      <c r="C61" s="4" t="s">
        <v>431</v>
      </c>
      <c r="D61" s="14">
        <v>4.9000000000000004</v>
      </c>
      <c r="E61" s="119" t="s">
        <v>431</v>
      </c>
      <c r="F61" s="4" t="s">
        <v>431</v>
      </c>
      <c r="G61" s="14">
        <v>4.9000000000000004</v>
      </c>
      <c r="H61" s="18">
        <v>26</v>
      </c>
      <c r="I61" s="14">
        <v>14</v>
      </c>
      <c r="J61">
        <v>26</v>
      </c>
      <c r="K61">
        <v>20</v>
      </c>
    </row>
    <row r="62" spans="1:11" x14ac:dyDescent="0.25">
      <c r="A62" s="106" t="s">
        <v>436</v>
      </c>
      <c r="B62" s="121" t="s">
        <v>431</v>
      </c>
      <c r="C62" s="111" t="s">
        <v>431</v>
      </c>
      <c r="D62" s="19">
        <v>5.5</v>
      </c>
      <c r="E62" s="121" t="s">
        <v>431</v>
      </c>
      <c r="F62" s="111" t="s">
        <v>431</v>
      </c>
      <c r="G62" s="19">
        <v>5.5</v>
      </c>
      <c r="H62" s="22">
        <v>29</v>
      </c>
      <c r="I62" s="19">
        <v>15</v>
      </c>
      <c r="J62" s="9">
        <v>29</v>
      </c>
      <c r="K62" s="9">
        <v>23</v>
      </c>
    </row>
    <row r="63" spans="1:11" x14ac:dyDescent="0.25">
      <c r="A63" s="41" t="s">
        <v>435</v>
      </c>
      <c r="B63" s="119" t="s">
        <v>431</v>
      </c>
      <c r="C63" s="4" t="s">
        <v>431</v>
      </c>
      <c r="D63" s="14">
        <v>6.1</v>
      </c>
      <c r="E63" s="119" t="s">
        <v>431</v>
      </c>
      <c r="F63" s="4" t="s">
        <v>431</v>
      </c>
      <c r="G63" s="14">
        <v>6.1</v>
      </c>
      <c r="H63" s="18">
        <v>35</v>
      </c>
      <c r="I63" s="14">
        <v>18</v>
      </c>
      <c r="J63">
        <v>35</v>
      </c>
      <c r="K63">
        <v>27</v>
      </c>
    </row>
    <row r="64" spans="1:11" x14ac:dyDescent="0.25">
      <c r="A64" s="41" t="s">
        <v>434</v>
      </c>
      <c r="B64" s="119" t="s">
        <v>431</v>
      </c>
      <c r="C64" s="4" t="s">
        <v>431</v>
      </c>
      <c r="D64" s="120" t="s">
        <v>431</v>
      </c>
      <c r="E64" s="119" t="s">
        <v>431</v>
      </c>
      <c r="F64" s="4" t="s">
        <v>431</v>
      </c>
      <c r="G64" s="120" t="s">
        <v>431</v>
      </c>
      <c r="H64" s="18">
        <v>43</v>
      </c>
      <c r="I64" s="14">
        <v>21</v>
      </c>
      <c r="J64">
        <v>43</v>
      </c>
      <c r="K64">
        <v>33</v>
      </c>
    </row>
    <row r="65" spans="1:11" x14ac:dyDescent="0.25">
      <c r="A65" s="106" t="s">
        <v>433</v>
      </c>
      <c r="B65" s="121" t="s">
        <v>431</v>
      </c>
      <c r="C65" s="111" t="s">
        <v>431</v>
      </c>
      <c r="D65" s="122" t="s">
        <v>431</v>
      </c>
      <c r="E65" s="121" t="s">
        <v>431</v>
      </c>
      <c r="F65" s="111" t="s">
        <v>431</v>
      </c>
      <c r="G65" s="122" t="s">
        <v>431</v>
      </c>
      <c r="H65" s="22">
        <v>50</v>
      </c>
      <c r="I65" s="19">
        <v>25</v>
      </c>
      <c r="J65" s="22">
        <v>50</v>
      </c>
      <c r="K65" s="9">
        <v>40</v>
      </c>
    </row>
    <row r="66" spans="1:11" x14ac:dyDescent="0.25">
      <c r="A66" s="49" t="s">
        <v>456</v>
      </c>
    </row>
  </sheetData>
  <mergeCells count="8">
    <mergeCell ref="B5:D5"/>
    <mergeCell ref="E5:G5"/>
    <mergeCell ref="H5:I5"/>
    <mergeCell ref="J5:K5"/>
    <mergeCell ref="B39:D39"/>
    <mergeCell ref="E39:G39"/>
    <mergeCell ref="H39:I39"/>
    <mergeCell ref="J39:K39"/>
  </mergeCells>
  <pageMargins left="0.7" right="0.7" top="0.75" bottom="0.75" header="0.3" footer="0.3"/>
  <ignoredErrors>
    <ignoredError sqref="A14:A31"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A4" workbookViewId="0">
      <selection activeCell="A31" sqref="A31"/>
    </sheetView>
  </sheetViews>
  <sheetFormatPr defaultRowHeight="15" x14ac:dyDescent="0.25"/>
  <cols>
    <col min="1" max="1" width="10.28515625" customWidth="1"/>
  </cols>
  <sheetData>
    <row r="1" spans="1:8" ht="18.75" x14ac:dyDescent="0.3">
      <c r="A1" s="1" t="s">
        <v>0</v>
      </c>
    </row>
    <row r="3" spans="1:8" x14ac:dyDescent="0.25">
      <c r="A3" s="2" t="s">
        <v>587</v>
      </c>
    </row>
    <row r="5" spans="1:8" x14ac:dyDescent="0.25">
      <c r="A5" s="129" t="s">
        <v>416</v>
      </c>
      <c r="B5" s="26"/>
      <c r="C5" s="26"/>
      <c r="D5" s="26"/>
      <c r="E5" s="26"/>
      <c r="F5" s="26"/>
      <c r="G5" s="26"/>
      <c r="H5" s="26"/>
    </row>
    <row r="6" spans="1:8" x14ac:dyDescent="0.25">
      <c r="A6" s="108" t="s">
        <v>417</v>
      </c>
    </row>
    <row r="7" spans="1:8" x14ac:dyDescent="0.25">
      <c r="A7" s="108" t="s">
        <v>418</v>
      </c>
      <c r="B7" s="115"/>
      <c r="C7" s="115" t="s">
        <v>11</v>
      </c>
      <c r="D7" s="115" t="s">
        <v>31</v>
      </c>
      <c r="E7" s="115"/>
      <c r="F7" s="115"/>
      <c r="G7" s="115" t="s">
        <v>467</v>
      </c>
      <c r="H7" s="115" t="s">
        <v>469</v>
      </c>
    </row>
    <row r="8" spans="1:8" x14ac:dyDescent="0.25">
      <c r="A8" s="109" t="s">
        <v>419</v>
      </c>
      <c r="B8" s="115" t="s">
        <v>457</v>
      </c>
      <c r="C8" s="115" t="s">
        <v>465</v>
      </c>
      <c r="D8" s="115" t="s">
        <v>465</v>
      </c>
      <c r="E8" s="115" t="s">
        <v>462</v>
      </c>
      <c r="F8" s="115" t="s">
        <v>466</v>
      </c>
      <c r="G8" s="115" t="s">
        <v>468</v>
      </c>
      <c r="H8" s="107" t="s">
        <v>468</v>
      </c>
    </row>
    <row r="9" spans="1:8" x14ac:dyDescent="0.25">
      <c r="A9" s="41" t="s">
        <v>118</v>
      </c>
      <c r="B9" s="33">
        <v>17</v>
      </c>
      <c r="C9" s="123">
        <v>8</v>
      </c>
      <c r="D9" s="123">
        <v>6</v>
      </c>
      <c r="E9" s="123">
        <v>6</v>
      </c>
      <c r="F9" s="26">
        <v>0.6</v>
      </c>
      <c r="G9" s="123">
        <v>5</v>
      </c>
      <c r="H9" s="115" t="s">
        <v>457</v>
      </c>
    </row>
    <row r="10" spans="1:8" x14ac:dyDescent="0.25">
      <c r="A10" s="41" t="s">
        <v>120</v>
      </c>
      <c r="B10" s="18">
        <v>18</v>
      </c>
      <c r="C10" s="36">
        <v>9</v>
      </c>
      <c r="D10" s="36">
        <v>7</v>
      </c>
      <c r="E10" s="36">
        <v>7</v>
      </c>
      <c r="F10">
        <v>0.7</v>
      </c>
      <c r="G10" s="36">
        <v>6</v>
      </c>
      <c r="H10" s="115" t="s">
        <v>458</v>
      </c>
    </row>
    <row r="11" spans="1:8" x14ac:dyDescent="0.25">
      <c r="A11" s="45" t="s">
        <v>122</v>
      </c>
      <c r="B11" s="22">
        <v>22</v>
      </c>
      <c r="C11" s="9">
        <v>11</v>
      </c>
      <c r="D11" s="82">
        <v>9</v>
      </c>
      <c r="E11" s="82">
        <v>9</v>
      </c>
      <c r="F11" s="9">
        <v>0.9</v>
      </c>
      <c r="G11" s="82">
        <v>8</v>
      </c>
      <c r="H11" s="115" t="s">
        <v>459</v>
      </c>
    </row>
    <row r="12" spans="1:8" x14ac:dyDescent="0.25">
      <c r="A12" s="41" t="s">
        <v>128</v>
      </c>
      <c r="B12">
        <v>29</v>
      </c>
      <c r="C12">
        <v>15</v>
      </c>
      <c r="D12">
        <v>12</v>
      </c>
      <c r="E12">
        <v>12</v>
      </c>
      <c r="F12" s="36">
        <v>1</v>
      </c>
      <c r="G12">
        <v>10</v>
      </c>
      <c r="H12" s="115" t="s">
        <v>460</v>
      </c>
    </row>
    <row r="13" spans="1:8" x14ac:dyDescent="0.25">
      <c r="A13" s="41" t="s">
        <v>129</v>
      </c>
      <c r="B13">
        <v>38</v>
      </c>
      <c r="C13">
        <v>20</v>
      </c>
      <c r="D13">
        <v>15</v>
      </c>
      <c r="E13">
        <v>15</v>
      </c>
      <c r="F13">
        <v>1.5</v>
      </c>
      <c r="G13">
        <v>14</v>
      </c>
      <c r="H13" s="115" t="s">
        <v>474</v>
      </c>
    </row>
    <row r="14" spans="1:8" x14ac:dyDescent="0.25">
      <c r="A14" s="106" t="s">
        <v>130</v>
      </c>
      <c r="B14">
        <v>43</v>
      </c>
      <c r="C14">
        <v>24</v>
      </c>
      <c r="D14">
        <v>18</v>
      </c>
      <c r="E14">
        <v>18</v>
      </c>
      <c r="F14">
        <v>1.8</v>
      </c>
      <c r="G14">
        <v>16</v>
      </c>
      <c r="H14" s="115" t="s">
        <v>461</v>
      </c>
    </row>
    <row r="15" spans="1:8" ht="17.25" x14ac:dyDescent="0.25">
      <c r="A15" s="41" t="s">
        <v>131</v>
      </c>
      <c r="B15" s="33">
        <v>55</v>
      </c>
      <c r="C15" s="26">
        <v>30</v>
      </c>
      <c r="D15" s="26">
        <v>24</v>
      </c>
      <c r="E15" s="26">
        <v>24</v>
      </c>
      <c r="F15" s="26">
        <v>2.2999999999999998</v>
      </c>
      <c r="G15" s="26">
        <v>20</v>
      </c>
      <c r="H15" s="115" t="s">
        <v>475</v>
      </c>
    </row>
    <row r="16" spans="1:8" x14ac:dyDescent="0.25">
      <c r="A16" s="41" t="s">
        <v>133</v>
      </c>
      <c r="B16" s="18">
        <v>69</v>
      </c>
      <c r="C16">
        <v>35</v>
      </c>
      <c r="D16">
        <v>29</v>
      </c>
      <c r="E16">
        <v>29</v>
      </c>
      <c r="F16">
        <v>2.8</v>
      </c>
      <c r="G16">
        <v>25</v>
      </c>
    </row>
    <row r="17" spans="1:8" x14ac:dyDescent="0.25">
      <c r="A17" s="106" t="s">
        <v>134</v>
      </c>
      <c r="B17" s="22">
        <v>84</v>
      </c>
      <c r="C17" s="9">
        <v>43</v>
      </c>
      <c r="D17" s="9">
        <v>35</v>
      </c>
      <c r="E17" s="9">
        <v>35</v>
      </c>
      <c r="F17" s="9">
        <v>3.2</v>
      </c>
      <c r="G17" s="9">
        <v>30</v>
      </c>
    </row>
    <row r="18" spans="1:8" x14ac:dyDescent="0.25">
      <c r="A18" s="41" t="s">
        <v>420</v>
      </c>
      <c r="B18">
        <v>100</v>
      </c>
      <c r="C18">
        <v>50</v>
      </c>
      <c r="D18">
        <v>41</v>
      </c>
      <c r="E18">
        <v>41</v>
      </c>
      <c r="F18" s="36">
        <v>4</v>
      </c>
      <c r="G18">
        <v>35</v>
      </c>
    </row>
    <row r="19" spans="1:8" x14ac:dyDescent="0.25">
      <c r="A19" s="41" t="s">
        <v>135</v>
      </c>
      <c r="B19">
        <v>120</v>
      </c>
      <c r="C19">
        <v>58</v>
      </c>
      <c r="D19">
        <v>47</v>
      </c>
      <c r="E19">
        <v>47</v>
      </c>
      <c r="F19">
        <v>4.5</v>
      </c>
      <c r="G19">
        <v>40</v>
      </c>
    </row>
    <row r="20" spans="1:8" x14ac:dyDescent="0.25">
      <c r="A20" s="106" t="s">
        <v>421</v>
      </c>
      <c r="B20">
        <v>140</v>
      </c>
      <c r="C20">
        <v>71</v>
      </c>
      <c r="D20">
        <v>58</v>
      </c>
      <c r="E20">
        <v>58</v>
      </c>
      <c r="F20" s="36">
        <v>6</v>
      </c>
      <c r="G20">
        <v>50</v>
      </c>
    </row>
    <row r="21" spans="1:8" x14ac:dyDescent="0.25">
      <c r="A21" s="41" t="s">
        <v>422</v>
      </c>
      <c r="B21" s="33">
        <v>170</v>
      </c>
      <c r="C21" s="26">
        <v>88</v>
      </c>
      <c r="D21" s="26">
        <v>70</v>
      </c>
      <c r="E21" s="26">
        <v>70</v>
      </c>
      <c r="F21" s="123">
        <v>7</v>
      </c>
      <c r="G21" s="26">
        <v>60</v>
      </c>
    </row>
    <row r="22" spans="1:8" x14ac:dyDescent="0.25">
      <c r="A22" s="41" t="s">
        <v>423</v>
      </c>
      <c r="B22" s="18">
        <v>220</v>
      </c>
      <c r="C22">
        <v>115</v>
      </c>
      <c r="D22">
        <v>85</v>
      </c>
      <c r="E22">
        <v>85</v>
      </c>
      <c r="F22" s="36">
        <v>9</v>
      </c>
      <c r="G22">
        <v>80</v>
      </c>
      <c r="H22" s="115" t="s">
        <v>462</v>
      </c>
    </row>
    <row r="23" spans="1:8" x14ac:dyDescent="0.25">
      <c r="A23" s="106" t="s">
        <v>424</v>
      </c>
      <c r="B23" s="22">
        <v>280</v>
      </c>
      <c r="C23" s="9">
        <v>145</v>
      </c>
      <c r="D23" s="9">
        <v>105</v>
      </c>
      <c r="E23" s="9">
        <v>105</v>
      </c>
      <c r="F23" s="9">
        <v>12</v>
      </c>
      <c r="G23" s="9">
        <v>100</v>
      </c>
      <c r="H23" s="115" t="s">
        <v>460</v>
      </c>
    </row>
    <row r="24" spans="1:8" x14ac:dyDescent="0.25">
      <c r="A24" s="41" t="s">
        <v>425</v>
      </c>
      <c r="B24">
        <v>320</v>
      </c>
      <c r="C24">
        <v>165</v>
      </c>
      <c r="D24">
        <v>130</v>
      </c>
      <c r="E24">
        <v>130</v>
      </c>
      <c r="F24">
        <v>13</v>
      </c>
      <c r="G24">
        <v>120</v>
      </c>
      <c r="H24" s="115" t="s">
        <v>474</v>
      </c>
    </row>
    <row r="25" spans="1:8" x14ac:dyDescent="0.25">
      <c r="A25" s="41" t="s">
        <v>426</v>
      </c>
      <c r="B25">
        <v>360</v>
      </c>
      <c r="C25">
        <v>185</v>
      </c>
      <c r="D25">
        <v>155</v>
      </c>
      <c r="E25">
        <v>155</v>
      </c>
      <c r="F25">
        <v>15</v>
      </c>
      <c r="G25">
        <v>135</v>
      </c>
      <c r="H25" s="115" t="s">
        <v>463</v>
      </c>
    </row>
    <row r="26" spans="1:8" x14ac:dyDescent="0.25">
      <c r="A26" s="106" t="s">
        <v>427</v>
      </c>
      <c r="B26">
        <v>410</v>
      </c>
      <c r="C26">
        <v>210</v>
      </c>
      <c r="D26">
        <v>180</v>
      </c>
      <c r="E26">
        <v>180</v>
      </c>
      <c r="F26">
        <v>17</v>
      </c>
      <c r="G26">
        <v>150</v>
      </c>
      <c r="H26" s="115" t="s">
        <v>464</v>
      </c>
    </row>
    <row r="27" spans="1:8" x14ac:dyDescent="0.25">
      <c r="A27" s="41" t="s">
        <v>428</v>
      </c>
      <c r="B27" s="33">
        <v>460</v>
      </c>
      <c r="C27" s="26">
        <v>240</v>
      </c>
      <c r="D27" s="26">
        <v>200</v>
      </c>
      <c r="E27" s="26">
        <v>200</v>
      </c>
      <c r="F27" s="26">
        <v>19</v>
      </c>
      <c r="G27" s="26">
        <v>165</v>
      </c>
    </row>
    <row r="28" spans="1:8" x14ac:dyDescent="0.25">
      <c r="A28" s="41" t="s">
        <v>429</v>
      </c>
      <c r="B28" s="18">
        <v>520</v>
      </c>
      <c r="C28">
        <v>275</v>
      </c>
      <c r="D28">
        <v>235</v>
      </c>
      <c r="E28">
        <v>235</v>
      </c>
      <c r="F28">
        <v>22</v>
      </c>
      <c r="G28">
        <v>200</v>
      </c>
    </row>
    <row r="29" spans="1:8" x14ac:dyDescent="0.25">
      <c r="A29" s="106" t="s">
        <v>430</v>
      </c>
      <c r="B29" s="22">
        <v>610</v>
      </c>
      <c r="C29" s="9">
        <v>320</v>
      </c>
      <c r="D29" s="9">
        <v>265</v>
      </c>
      <c r="E29" s="9">
        <v>265</v>
      </c>
      <c r="F29" s="9">
        <v>25</v>
      </c>
      <c r="G29" s="9">
        <v>240</v>
      </c>
      <c r="H29" s="9"/>
    </row>
    <row r="30" spans="1:8" x14ac:dyDescent="0.25">
      <c r="A30" s="49" t="s">
        <v>470</v>
      </c>
    </row>
    <row r="31" spans="1:8" x14ac:dyDescent="0.25">
      <c r="A31" s="98" t="s">
        <v>471</v>
      </c>
    </row>
    <row r="32" spans="1:8" x14ac:dyDescent="0.25">
      <c r="A32" s="98" t="s">
        <v>472</v>
      </c>
    </row>
    <row r="33" spans="1:8" x14ac:dyDescent="0.25">
      <c r="A33" s="98" t="s">
        <v>473</v>
      </c>
    </row>
    <row r="34" spans="1:8" x14ac:dyDescent="0.25">
      <c r="A34" s="98" t="s">
        <v>476</v>
      </c>
    </row>
    <row r="37" spans="1:8" ht="18.75" x14ac:dyDescent="0.3">
      <c r="A37" s="1" t="s">
        <v>20</v>
      </c>
    </row>
    <row r="39" spans="1:8" x14ac:dyDescent="0.25">
      <c r="A39" s="2" t="s">
        <v>588</v>
      </c>
    </row>
    <row r="41" spans="1:8" x14ac:dyDescent="0.25">
      <c r="A41" s="129" t="s">
        <v>416</v>
      </c>
      <c r="B41" s="26"/>
      <c r="C41" s="26"/>
      <c r="D41" s="26"/>
      <c r="E41" s="26"/>
      <c r="F41" s="26"/>
      <c r="G41" s="26"/>
      <c r="H41" s="26"/>
    </row>
    <row r="42" spans="1:8" x14ac:dyDescent="0.25">
      <c r="A42" s="108" t="s">
        <v>417</v>
      </c>
    </row>
    <row r="43" spans="1:8" x14ac:dyDescent="0.25">
      <c r="A43" s="108" t="s">
        <v>418</v>
      </c>
      <c r="B43" s="115"/>
      <c r="C43" s="115" t="s">
        <v>11</v>
      </c>
      <c r="D43" s="115" t="s">
        <v>31</v>
      </c>
      <c r="E43" s="115"/>
      <c r="F43" s="115"/>
      <c r="G43" s="115" t="s">
        <v>467</v>
      </c>
      <c r="H43" s="115" t="s">
        <v>469</v>
      </c>
    </row>
    <row r="44" spans="1:8" x14ac:dyDescent="0.25">
      <c r="A44" s="109" t="s">
        <v>432</v>
      </c>
      <c r="B44" s="115" t="s">
        <v>457</v>
      </c>
      <c r="C44" s="115" t="s">
        <v>465</v>
      </c>
      <c r="D44" s="115" t="s">
        <v>465</v>
      </c>
      <c r="E44" s="115" t="s">
        <v>462</v>
      </c>
      <c r="F44" s="115" t="s">
        <v>466</v>
      </c>
      <c r="G44" s="115" t="s">
        <v>468</v>
      </c>
      <c r="H44" s="107" t="s">
        <v>468</v>
      </c>
    </row>
    <row r="45" spans="1:8" x14ac:dyDescent="0.25">
      <c r="A45" s="39" t="s">
        <v>152</v>
      </c>
      <c r="B45" s="33">
        <v>5.2</v>
      </c>
      <c r="C45" s="123">
        <v>2.4</v>
      </c>
      <c r="D45" s="123">
        <v>1.8</v>
      </c>
      <c r="E45" s="123">
        <v>1.8</v>
      </c>
      <c r="F45" s="26">
        <v>0.2</v>
      </c>
      <c r="G45" s="123">
        <v>1.5</v>
      </c>
      <c r="H45" s="115" t="s">
        <v>457</v>
      </c>
    </row>
    <row r="46" spans="1:8" x14ac:dyDescent="0.25">
      <c r="A46" s="41" t="s">
        <v>153</v>
      </c>
      <c r="B46" s="18">
        <v>5.5</v>
      </c>
      <c r="C46" s="36">
        <v>2.7</v>
      </c>
      <c r="D46" s="36">
        <v>2.1</v>
      </c>
      <c r="E46" s="36">
        <v>2.1</v>
      </c>
      <c r="F46">
        <v>0.2</v>
      </c>
      <c r="G46" s="36">
        <v>1.8</v>
      </c>
      <c r="H46" s="115" t="s">
        <v>458</v>
      </c>
    </row>
    <row r="47" spans="1:8" x14ac:dyDescent="0.25">
      <c r="A47" s="45" t="s">
        <v>155</v>
      </c>
      <c r="B47" s="22">
        <v>6.7</v>
      </c>
      <c r="C47" s="9">
        <v>3.4</v>
      </c>
      <c r="D47" s="82">
        <v>2.1</v>
      </c>
      <c r="E47" s="82">
        <v>2.1</v>
      </c>
      <c r="F47" s="9">
        <v>0.3</v>
      </c>
      <c r="G47" s="82">
        <v>2.2000000000000002</v>
      </c>
      <c r="H47" s="115" t="s">
        <v>459</v>
      </c>
    </row>
    <row r="48" spans="1:8" x14ac:dyDescent="0.25">
      <c r="A48" s="41" t="s">
        <v>158</v>
      </c>
      <c r="B48">
        <v>8.8000000000000007</v>
      </c>
      <c r="C48">
        <v>4.5999999999999996</v>
      </c>
      <c r="D48">
        <v>3.7</v>
      </c>
      <c r="E48">
        <v>3.7</v>
      </c>
      <c r="F48" s="36">
        <v>0.3</v>
      </c>
      <c r="G48" s="36">
        <v>3</v>
      </c>
      <c r="H48" s="115" t="s">
        <v>460</v>
      </c>
    </row>
    <row r="49" spans="1:8" x14ac:dyDescent="0.25">
      <c r="A49" s="41" t="s">
        <v>159</v>
      </c>
      <c r="B49">
        <v>12</v>
      </c>
      <c r="C49">
        <v>6.1</v>
      </c>
      <c r="D49">
        <v>4.5999999999999996</v>
      </c>
      <c r="E49">
        <v>4.5999999999999996</v>
      </c>
      <c r="F49">
        <v>0.5</v>
      </c>
      <c r="G49">
        <v>4.3</v>
      </c>
      <c r="H49" s="115" t="s">
        <v>474</v>
      </c>
    </row>
    <row r="50" spans="1:8" x14ac:dyDescent="0.25">
      <c r="A50" s="106" t="s">
        <v>160</v>
      </c>
      <c r="B50">
        <v>13</v>
      </c>
      <c r="C50">
        <v>7.3</v>
      </c>
      <c r="D50">
        <v>5.5</v>
      </c>
      <c r="E50">
        <v>5.5</v>
      </c>
      <c r="F50">
        <v>0.5</v>
      </c>
      <c r="G50">
        <v>4.9000000000000004</v>
      </c>
      <c r="H50" s="115" t="s">
        <v>461</v>
      </c>
    </row>
    <row r="51" spans="1:8" ht="17.25" x14ac:dyDescent="0.25">
      <c r="A51" s="41" t="s">
        <v>161</v>
      </c>
      <c r="B51" s="33">
        <v>17</v>
      </c>
      <c r="C51" s="26">
        <v>9.1</v>
      </c>
      <c r="D51" s="26">
        <v>7.3</v>
      </c>
      <c r="E51" s="26">
        <v>7.3</v>
      </c>
      <c r="F51" s="26">
        <v>0.73</v>
      </c>
      <c r="G51" s="26">
        <v>6.1</v>
      </c>
      <c r="H51" s="115" t="s">
        <v>475</v>
      </c>
    </row>
    <row r="52" spans="1:8" x14ac:dyDescent="0.25">
      <c r="A52" s="41" t="s">
        <v>162</v>
      </c>
      <c r="B52" s="18">
        <v>21</v>
      </c>
      <c r="C52">
        <v>11</v>
      </c>
      <c r="D52">
        <v>8.8000000000000007</v>
      </c>
      <c r="E52">
        <v>8.8000000000000007</v>
      </c>
      <c r="F52">
        <v>0.9</v>
      </c>
      <c r="G52">
        <v>7.6</v>
      </c>
    </row>
    <row r="53" spans="1:8" x14ac:dyDescent="0.25">
      <c r="A53" s="106" t="s">
        <v>163</v>
      </c>
      <c r="B53" s="22">
        <v>26</v>
      </c>
      <c r="C53" s="9">
        <v>13</v>
      </c>
      <c r="D53" s="9">
        <v>11</v>
      </c>
      <c r="E53" s="9">
        <v>11</v>
      </c>
      <c r="F53" s="82">
        <v>1</v>
      </c>
      <c r="G53" s="9">
        <v>9.1</v>
      </c>
    </row>
    <row r="54" spans="1:8" x14ac:dyDescent="0.25">
      <c r="A54" s="41" t="s">
        <v>439</v>
      </c>
      <c r="B54">
        <v>30</v>
      </c>
      <c r="C54">
        <v>15</v>
      </c>
      <c r="D54">
        <v>13</v>
      </c>
      <c r="E54">
        <v>13</v>
      </c>
      <c r="F54" s="36">
        <v>1.2</v>
      </c>
      <c r="G54">
        <v>10</v>
      </c>
    </row>
    <row r="55" spans="1:8" x14ac:dyDescent="0.25">
      <c r="A55" s="41" t="s">
        <v>164</v>
      </c>
      <c r="B55">
        <v>37</v>
      </c>
      <c r="C55">
        <v>18</v>
      </c>
      <c r="D55">
        <v>14</v>
      </c>
      <c r="E55">
        <v>14</v>
      </c>
      <c r="F55">
        <v>1.4</v>
      </c>
      <c r="G55">
        <v>12</v>
      </c>
    </row>
    <row r="56" spans="1:8" x14ac:dyDescent="0.25">
      <c r="A56" s="106" t="s">
        <v>440</v>
      </c>
      <c r="B56">
        <v>43</v>
      </c>
      <c r="C56">
        <v>22</v>
      </c>
      <c r="D56">
        <v>18</v>
      </c>
      <c r="E56">
        <v>18</v>
      </c>
      <c r="F56" s="36">
        <v>1.8</v>
      </c>
      <c r="G56">
        <v>15</v>
      </c>
    </row>
    <row r="57" spans="1:8" x14ac:dyDescent="0.25">
      <c r="A57" s="41" t="s">
        <v>441</v>
      </c>
      <c r="B57" s="33">
        <v>52</v>
      </c>
      <c r="C57" s="26">
        <v>27</v>
      </c>
      <c r="D57" s="26">
        <v>21</v>
      </c>
      <c r="E57" s="26">
        <v>21</v>
      </c>
      <c r="F57" s="123">
        <v>2.1</v>
      </c>
      <c r="G57" s="26">
        <v>18</v>
      </c>
    </row>
    <row r="58" spans="1:8" x14ac:dyDescent="0.25">
      <c r="A58" s="41" t="s">
        <v>442</v>
      </c>
      <c r="B58" s="18">
        <v>62</v>
      </c>
      <c r="C58">
        <v>35</v>
      </c>
      <c r="D58">
        <v>26</v>
      </c>
      <c r="E58">
        <v>26</v>
      </c>
      <c r="F58" s="36">
        <v>2.7</v>
      </c>
      <c r="G58">
        <v>24</v>
      </c>
      <c r="H58" s="115" t="s">
        <v>462</v>
      </c>
    </row>
    <row r="59" spans="1:8" x14ac:dyDescent="0.25">
      <c r="A59" s="106" t="s">
        <v>443</v>
      </c>
      <c r="B59" s="22">
        <v>85</v>
      </c>
      <c r="C59" s="9">
        <v>44</v>
      </c>
      <c r="D59" s="9">
        <v>32</v>
      </c>
      <c r="E59" s="9">
        <v>32</v>
      </c>
      <c r="F59" s="9">
        <v>3.7</v>
      </c>
      <c r="G59" s="9">
        <v>30</v>
      </c>
      <c r="H59" s="115" t="s">
        <v>460</v>
      </c>
    </row>
    <row r="60" spans="1:8" x14ac:dyDescent="0.25">
      <c r="A60" s="41" t="s">
        <v>438</v>
      </c>
      <c r="B60">
        <v>98</v>
      </c>
      <c r="C60">
        <v>50</v>
      </c>
      <c r="D60">
        <v>40</v>
      </c>
      <c r="E60">
        <v>40</v>
      </c>
      <c r="F60" s="36">
        <v>4</v>
      </c>
      <c r="G60">
        <v>37</v>
      </c>
      <c r="H60" s="115" t="s">
        <v>474</v>
      </c>
    </row>
    <row r="61" spans="1:8" x14ac:dyDescent="0.25">
      <c r="A61" s="41" t="s">
        <v>437</v>
      </c>
      <c r="B61">
        <v>110</v>
      </c>
      <c r="C61">
        <v>56</v>
      </c>
      <c r="D61">
        <v>47</v>
      </c>
      <c r="E61">
        <v>47</v>
      </c>
      <c r="F61">
        <v>4.5999999999999996</v>
      </c>
      <c r="G61">
        <v>41</v>
      </c>
      <c r="H61" s="115" t="s">
        <v>463</v>
      </c>
    </row>
    <row r="62" spans="1:8" x14ac:dyDescent="0.25">
      <c r="A62" s="106" t="s">
        <v>436</v>
      </c>
      <c r="B62">
        <v>125</v>
      </c>
      <c r="C62">
        <v>64</v>
      </c>
      <c r="D62">
        <v>55</v>
      </c>
      <c r="E62">
        <v>55</v>
      </c>
      <c r="F62">
        <v>5.2</v>
      </c>
      <c r="G62">
        <v>46</v>
      </c>
      <c r="H62" s="115" t="s">
        <v>464</v>
      </c>
    </row>
    <row r="63" spans="1:8" x14ac:dyDescent="0.25">
      <c r="A63" s="41" t="s">
        <v>435</v>
      </c>
      <c r="B63" s="33">
        <v>140</v>
      </c>
      <c r="C63" s="26">
        <v>73</v>
      </c>
      <c r="D63" s="26">
        <v>61</v>
      </c>
      <c r="E63" s="26">
        <v>61</v>
      </c>
      <c r="F63" s="26">
        <v>5.8</v>
      </c>
      <c r="G63" s="26">
        <v>50</v>
      </c>
    </row>
    <row r="64" spans="1:8" x14ac:dyDescent="0.25">
      <c r="A64" s="41" t="s">
        <v>434</v>
      </c>
      <c r="B64" s="18">
        <v>160</v>
      </c>
      <c r="C64">
        <v>84</v>
      </c>
      <c r="D64">
        <v>72</v>
      </c>
      <c r="E64">
        <v>72</v>
      </c>
      <c r="F64">
        <v>6.7</v>
      </c>
      <c r="G64">
        <v>61</v>
      </c>
    </row>
    <row r="65" spans="1:8" x14ac:dyDescent="0.25">
      <c r="A65" s="106" t="s">
        <v>433</v>
      </c>
      <c r="B65" s="22">
        <v>186</v>
      </c>
      <c r="C65" s="9">
        <v>98</v>
      </c>
      <c r="D65" s="9">
        <v>81</v>
      </c>
      <c r="E65" s="9">
        <v>81</v>
      </c>
      <c r="F65" s="9">
        <v>7.6</v>
      </c>
      <c r="G65" s="9">
        <v>73</v>
      </c>
      <c r="H65" s="9"/>
    </row>
    <row r="66" spans="1:8" x14ac:dyDescent="0.25">
      <c r="A66" s="49" t="s">
        <v>470</v>
      </c>
    </row>
    <row r="67" spans="1:8" x14ac:dyDescent="0.25">
      <c r="A67" s="98" t="s">
        <v>471</v>
      </c>
    </row>
    <row r="68" spans="1:8" x14ac:dyDescent="0.25">
      <c r="A68" s="98" t="s">
        <v>472</v>
      </c>
    </row>
    <row r="69" spans="1:8" x14ac:dyDescent="0.25">
      <c r="A69" s="98" t="s">
        <v>473</v>
      </c>
    </row>
    <row r="70" spans="1:8" x14ac:dyDescent="0.25">
      <c r="A70" s="98" t="s">
        <v>476</v>
      </c>
    </row>
  </sheetData>
  <pageMargins left="0.7" right="0.7" top="0.75" bottom="0.75" header="0.3" footer="0.3"/>
  <ignoredErrors>
    <ignoredError sqref="A12:A2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7" workbookViewId="0">
      <selection activeCell="G19" sqref="G19"/>
    </sheetView>
  </sheetViews>
  <sheetFormatPr defaultRowHeight="15" x14ac:dyDescent="0.25"/>
  <cols>
    <col min="8" max="8" width="10.28515625" bestFit="1" customWidth="1"/>
  </cols>
  <sheetData>
    <row r="1" spans="1:8" ht="18.75" x14ac:dyDescent="0.3">
      <c r="A1" s="1" t="s">
        <v>0</v>
      </c>
    </row>
    <row r="3" spans="1:8" x14ac:dyDescent="0.25">
      <c r="A3" s="2" t="s">
        <v>339</v>
      </c>
    </row>
    <row r="4" spans="1:8" x14ac:dyDescent="0.25">
      <c r="A4" s="2" t="s">
        <v>338</v>
      </c>
    </row>
    <row r="5" spans="1:8" x14ac:dyDescent="0.25">
      <c r="A5" t="s">
        <v>337</v>
      </c>
    </row>
    <row r="6" spans="1:8" x14ac:dyDescent="0.25">
      <c r="A6" s="2" t="s">
        <v>336</v>
      </c>
    </row>
    <row r="8" spans="1:8" x14ac:dyDescent="0.25">
      <c r="A8" s="2" t="s">
        <v>584</v>
      </c>
    </row>
    <row r="9" spans="1:8" x14ac:dyDescent="0.25">
      <c r="A9" s="2" t="s">
        <v>406</v>
      </c>
    </row>
    <row r="10" spans="1:8" x14ac:dyDescent="0.25">
      <c r="A10" s="2" t="s">
        <v>411</v>
      </c>
    </row>
    <row r="11" spans="1:8" x14ac:dyDescent="0.25">
      <c r="A11" s="2"/>
    </row>
    <row r="12" spans="1:8" x14ac:dyDescent="0.25">
      <c r="A12" s="2" t="s">
        <v>335</v>
      </c>
      <c r="E12" s="2" t="s">
        <v>39</v>
      </c>
      <c r="F12" s="2" t="s">
        <v>407</v>
      </c>
      <c r="G12" s="2"/>
      <c r="H12" s="3" t="s">
        <v>408</v>
      </c>
    </row>
    <row r="13" spans="1:8" x14ac:dyDescent="0.25">
      <c r="A13" s="2"/>
    </row>
    <row r="14" spans="1:8" x14ac:dyDescent="0.25">
      <c r="A14" s="2" t="s">
        <v>478</v>
      </c>
    </row>
    <row r="15" spans="1:8" x14ac:dyDescent="0.25">
      <c r="A15" s="2"/>
    </row>
    <row r="16" spans="1:8" x14ac:dyDescent="0.25">
      <c r="A16" s="2" t="s">
        <v>583</v>
      </c>
    </row>
    <row r="17" spans="1:8" x14ac:dyDescent="0.25">
      <c r="A17" s="2" t="s">
        <v>409</v>
      </c>
    </row>
    <row r="18" spans="1:8" x14ac:dyDescent="0.25">
      <c r="A18" s="2" t="s">
        <v>410</v>
      </c>
    </row>
    <row r="21" spans="1:8" ht="18.75" x14ac:dyDescent="0.3">
      <c r="A21" s="1" t="s">
        <v>20</v>
      </c>
    </row>
    <row r="23" spans="1:8" x14ac:dyDescent="0.25">
      <c r="A23" s="2" t="s">
        <v>339</v>
      </c>
    </row>
    <row r="24" spans="1:8" x14ac:dyDescent="0.25">
      <c r="A24" s="2" t="s">
        <v>486</v>
      </c>
    </row>
    <row r="25" spans="1:8" x14ac:dyDescent="0.25">
      <c r="A25" t="s">
        <v>487</v>
      </c>
    </row>
    <row r="26" spans="1:8" x14ac:dyDescent="0.25">
      <c r="A26" s="2" t="s">
        <v>479</v>
      </c>
    </row>
    <row r="28" spans="1:8" x14ac:dyDescent="0.25">
      <c r="A28" s="2" t="s">
        <v>585</v>
      </c>
    </row>
    <row r="29" spans="1:8" x14ac:dyDescent="0.25">
      <c r="A29" s="2" t="s">
        <v>481</v>
      </c>
    </row>
    <row r="30" spans="1:8" x14ac:dyDescent="0.25">
      <c r="A30" s="2" t="s">
        <v>480</v>
      </c>
    </row>
    <row r="31" spans="1:8" x14ac:dyDescent="0.25">
      <c r="A31" s="2"/>
    </row>
    <row r="32" spans="1:8" x14ac:dyDescent="0.25">
      <c r="A32" s="2" t="s">
        <v>482</v>
      </c>
      <c r="E32" s="2" t="s">
        <v>39</v>
      </c>
      <c r="F32" s="2" t="s">
        <v>484</v>
      </c>
      <c r="G32" s="2"/>
      <c r="H32" s="3" t="s">
        <v>485</v>
      </c>
    </row>
    <row r="33" spans="1:1" x14ac:dyDescent="0.25">
      <c r="A33" s="2"/>
    </row>
    <row r="34" spans="1:1" x14ac:dyDescent="0.25">
      <c r="A34" s="2" t="s">
        <v>483</v>
      </c>
    </row>
    <row r="35" spans="1:1" x14ac:dyDescent="0.25">
      <c r="A35" s="2"/>
    </row>
    <row r="36" spans="1:1" x14ac:dyDescent="0.25">
      <c r="A36" s="2" t="s">
        <v>586</v>
      </c>
    </row>
    <row r="37" spans="1:1" x14ac:dyDescent="0.25">
      <c r="A37" s="2" t="s">
        <v>488</v>
      </c>
    </row>
    <row r="38" spans="1:1" x14ac:dyDescent="0.25">
      <c r="A38" s="2" t="s">
        <v>489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workbookViewId="0">
      <selection activeCell="C2" sqref="C2"/>
    </sheetView>
  </sheetViews>
  <sheetFormatPr defaultRowHeight="15" x14ac:dyDescent="0.25"/>
  <cols>
    <col min="15" max="15" width="9.85546875" customWidth="1"/>
  </cols>
  <sheetData>
    <row r="1" spans="1:15" ht="18.75" x14ac:dyDescent="0.3">
      <c r="A1" s="1" t="s">
        <v>0</v>
      </c>
    </row>
    <row r="3" spans="1:15" x14ac:dyDescent="0.25">
      <c r="A3" t="s">
        <v>581</v>
      </c>
    </row>
    <row r="5" spans="1:15" x14ac:dyDescent="0.25">
      <c r="A5" s="26"/>
      <c r="B5" s="26"/>
      <c r="C5" s="26"/>
      <c r="D5" s="250" t="s">
        <v>340</v>
      </c>
      <c r="E5" s="250"/>
      <c r="F5" s="250"/>
      <c r="G5" s="250"/>
      <c r="H5" s="250"/>
      <c r="I5" s="250"/>
      <c r="J5" s="250"/>
      <c r="K5" s="250"/>
      <c r="L5" s="250"/>
      <c r="M5" s="250"/>
      <c r="N5" s="250"/>
      <c r="O5" s="250"/>
    </row>
    <row r="6" spans="1:15" x14ac:dyDescent="0.25">
      <c r="D6" s="31" t="s">
        <v>120</v>
      </c>
      <c r="E6" s="31" t="s">
        <v>121</v>
      </c>
      <c r="F6" s="31" t="s">
        <v>122</v>
      </c>
      <c r="G6" s="31" t="s">
        <v>123</v>
      </c>
      <c r="H6" s="31" t="s">
        <v>83</v>
      </c>
      <c r="I6" s="31" t="s">
        <v>84</v>
      </c>
      <c r="J6" s="31" t="s">
        <v>85</v>
      </c>
      <c r="K6" s="31" t="s">
        <v>86</v>
      </c>
      <c r="L6" s="31" t="s">
        <v>87</v>
      </c>
      <c r="M6" s="31" t="s">
        <v>88</v>
      </c>
      <c r="N6" s="31" t="s">
        <v>89</v>
      </c>
      <c r="O6" s="31" t="s">
        <v>90</v>
      </c>
    </row>
    <row r="7" spans="1:15" x14ac:dyDescent="0.25">
      <c r="D7" s="228" t="s">
        <v>341</v>
      </c>
      <c r="E7" s="228"/>
      <c r="F7" s="228"/>
      <c r="G7" s="228"/>
      <c r="H7" s="228"/>
      <c r="I7" s="228"/>
      <c r="J7" s="228"/>
      <c r="K7" s="228"/>
      <c r="L7" s="228"/>
      <c r="M7" s="228"/>
      <c r="N7" s="228"/>
      <c r="O7" s="228"/>
    </row>
    <row r="8" spans="1:15" x14ac:dyDescent="0.25">
      <c r="B8" s="97"/>
      <c r="C8" s="97" t="s">
        <v>343</v>
      </c>
      <c r="D8" s="96">
        <v>0.436</v>
      </c>
      <c r="E8" s="96">
        <v>0.54500000000000004</v>
      </c>
      <c r="F8" s="96">
        <v>0.66600000000000004</v>
      </c>
      <c r="G8" s="96">
        <v>0.78500000000000003</v>
      </c>
      <c r="H8" s="96">
        <v>1.0249999999999999</v>
      </c>
      <c r="I8" s="96">
        <v>1.2649999999999999</v>
      </c>
      <c r="J8" s="96">
        <v>1.5049999999999999</v>
      </c>
      <c r="K8" s="96">
        <v>1.9850000000000001</v>
      </c>
      <c r="L8" s="96">
        <v>2.4649999999999999</v>
      </c>
      <c r="M8" s="96">
        <v>2.9449999999999998</v>
      </c>
      <c r="N8" s="96">
        <v>3.4249999999999998</v>
      </c>
      <c r="O8" s="96">
        <v>3.9049999999999998</v>
      </c>
    </row>
    <row r="9" spans="1:15" x14ac:dyDescent="0.25">
      <c r="A9" t="s">
        <v>346</v>
      </c>
      <c r="B9" s="2" t="s">
        <v>344</v>
      </c>
      <c r="C9" s="2" t="s">
        <v>345</v>
      </c>
      <c r="D9" s="228" t="s">
        <v>342</v>
      </c>
      <c r="E9" s="228"/>
      <c r="F9" s="228"/>
      <c r="G9" s="228"/>
      <c r="H9" s="228"/>
      <c r="I9" s="228"/>
      <c r="J9" s="228"/>
      <c r="K9" s="228"/>
      <c r="L9" s="228"/>
      <c r="M9" s="228"/>
      <c r="N9" s="228"/>
      <c r="O9" s="228"/>
    </row>
    <row r="10" spans="1:15" x14ac:dyDescent="0.25">
      <c r="A10" s="9" t="s">
        <v>347</v>
      </c>
      <c r="B10" s="10" t="s">
        <v>4</v>
      </c>
      <c r="C10" s="10" t="s">
        <v>4</v>
      </c>
      <c r="D10" s="95">
        <v>0.14930104926920135</v>
      </c>
      <c r="E10" s="95">
        <v>0.23328288948312711</v>
      </c>
      <c r="F10" s="95">
        <v>0.3483680677639186</v>
      </c>
      <c r="G10" s="95">
        <v>0.48398198323959263</v>
      </c>
      <c r="H10" s="95">
        <v>0.8251589454194439</v>
      </c>
      <c r="I10" s="95">
        <v>1.2568137760226814</v>
      </c>
      <c r="J10" s="95">
        <v>1.7789464750493051</v>
      </c>
      <c r="K10" s="95">
        <v>3.0946454783727111</v>
      </c>
      <c r="L10" s="95">
        <v>4.7722559553896593</v>
      </c>
      <c r="M10" s="95">
        <v>6.8117779061001533</v>
      </c>
      <c r="N10" s="95">
        <v>9.2132113305041905</v>
      </c>
      <c r="O10" s="61">
        <v>11.976556228601773</v>
      </c>
    </row>
    <row r="11" spans="1:15" x14ac:dyDescent="0.25">
      <c r="A11" t="s">
        <v>348</v>
      </c>
      <c r="B11">
        <v>-40</v>
      </c>
      <c r="C11">
        <v>-30</v>
      </c>
      <c r="D11" s="32">
        <v>5.205308704027832E-2</v>
      </c>
      <c r="E11" s="32">
        <v>9.0933000828730987E-2</v>
      </c>
      <c r="F11" s="32">
        <v>0.15011214835062731</v>
      </c>
      <c r="G11" s="32">
        <v>0.22641459018143725</v>
      </c>
      <c r="H11" s="32">
        <v>0.44110291827486831</v>
      </c>
      <c r="I11" s="32">
        <v>0.74637413577121403</v>
      </c>
      <c r="J11" s="34">
        <v>1.1523158015963235</v>
      </c>
      <c r="K11" s="34">
        <v>2.3021390164117572</v>
      </c>
      <c r="L11" s="34">
        <v>3.9561484220546888</v>
      </c>
      <c r="M11" s="34">
        <v>6.1722500993954821</v>
      </c>
      <c r="N11" s="34">
        <v>9.0028850926821793</v>
      </c>
      <c r="O11" s="36">
        <v>12.496340866361603</v>
      </c>
    </row>
    <row r="12" spans="1:15" x14ac:dyDescent="0.25">
      <c r="A12" t="s">
        <v>349</v>
      </c>
      <c r="C12">
        <v>-10</v>
      </c>
      <c r="D12" s="32">
        <v>5.0448470360826711E-2</v>
      </c>
      <c r="E12" s="32">
        <v>8.8129850849759259E-2</v>
      </c>
      <c r="F12" s="32">
        <v>0.14548470988870965</v>
      </c>
      <c r="G12" s="32">
        <v>0.21943501128354756</v>
      </c>
      <c r="H12" s="32">
        <v>0.42750524059110401</v>
      </c>
      <c r="I12" s="32">
        <v>0.72336600204721335</v>
      </c>
      <c r="J12" s="34">
        <v>1.1167938900177397</v>
      </c>
      <c r="K12" s="34">
        <v>2.2311720310859453</v>
      </c>
      <c r="L12" s="34">
        <v>3.8341940461402881</v>
      </c>
      <c r="M12" s="34">
        <v>5.9819809718109225</v>
      </c>
      <c r="N12" s="34">
        <v>8.7253572762872409</v>
      </c>
      <c r="O12" s="36">
        <v>12.111121888460048</v>
      </c>
    </row>
    <row r="13" spans="1:15" x14ac:dyDescent="0.25">
      <c r="C13">
        <v>10</v>
      </c>
      <c r="D13" s="32">
        <v>4.8977767748481407E-2</v>
      </c>
      <c r="E13" s="32">
        <v>8.5560639118594753E-2</v>
      </c>
      <c r="F13" s="32">
        <v>0.14124345655913861</v>
      </c>
      <c r="G13" s="32">
        <v>0.21303791654456966</v>
      </c>
      <c r="H13" s="32">
        <v>0.41504236372622189</v>
      </c>
      <c r="I13" s="32">
        <v>0.70227802333777989</v>
      </c>
      <c r="J13" s="34">
        <v>1.0842364768840458</v>
      </c>
      <c r="K13" s="34">
        <v>2.1661276301112462</v>
      </c>
      <c r="L13" s="34">
        <v>3.7224174321108578</v>
      </c>
      <c r="M13" s="34">
        <v>5.8075908470099602</v>
      </c>
      <c r="N13" s="34">
        <v>8.4709906790822256</v>
      </c>
      <c r="O13" s="36">
        <v>11.758051548122804</v>
      </c>
    </row>
    <row r="14" spans="1:15" x14ac:dyDescent="0.25">
      <c r="B14">
        <v>-20</v>
      </c>
      <c r="C14">
        <v>-10</v>
      </c>
      <c r="D14" s="32">
        <v>6.9551402414009006E-2</v>
      </c>
      <c r="E14" s="32">
        <v>0.12150129978763058</v>
      </c>
      <c r="F14" s="32">
        <v>0.20057427965966948</v>
      </c>
      <c r="G14" s="32">
        <v>0.30252676967893954</v>
      </c>
      <c r="H14" s="32">
        <v>0.58938534329750025</v>
      </c>
      <c r="I14" s="34">
        <v>0.9972774108145257</v>
      </c>
      <c r="J14" s="34">
        <v>1.5396815939625541</v>
      </c>
      <c r="K14" s="34">
        <v>3.0760326860066454</v>
      </c>
      <c r="L14" s="34">
        <v>5.2860586481443246</v>
      </c>
      <c r="M14" s="34">
        <v>8.2471314358508963</v>
      </c>
      <c r="N14" s="36">
        <v>12.029320825558347</v>
      </c>
      <c r="O14" s="36">
        <v>16.697146734571358</v>
      </c>
    </row>
    <row r="15" spans="1:15" x14ac:dyDescent="0.25">
      <c r="C15">
        <v>10</v>
      </c>
      <c r="D15" s="32">
        <v>6.7388738163757969E-2</v>
      </c>
      <c r="E15" s="32">
        <v>0.11772328082195088</v>
      </c>
      <c r="F15" s="32">
        <v>0.1943375280042858</v>
      </c>
      <c r="G15" s="32">
        <v>0.29311985900826698</v>
      </c>
      <c r="H15" s="32">
        <v>0.57105871626582561</v>
      </c>
      <c r="I15" s="34">
        <v>0.9662675946340672</v>
      </c>
      <c r="J15" s="34">
        <v>1.4918060051971189</v>
      </c>
      <c r="K15" s="34">
        <v>2.9803850686799471</v>
      </c>
      <c r="L15" s="34">
        <v>5.1216914367540687</v>
      </c>
      <c r="M15" s="34">
        <v>7.9906912246633777</v>
      </c>
      <c r="N15" s="36">
        <v>11.655275426022365</v>
      </c>
      <c r="O15" s="36">
        <v>16.177957745266657</v>
      </c>
    </row>
    <row r="16" spans="1:15" x14ac:dyDescent="0.25">
      <c r="C16">
        <v>30</v>
      </c>
      <c r="D16" s="32">
        <v>6.541789258397937E-2</v>
      </c>
      <c r="E16" s="32">
        <v>0.11428035528324786</v>
      </c>
      <c r="F16" s="32">
        <v>0.18865394839604901</v>
      </c>
      <c r="G16" s="32">
        <v>0.28454729934602879</v>
      </c>
      <c r="H16" s="32">
        <v>0.55435757928932394</v>
      </c>
      <c r="I16" s="34">
        <v>0.9380082108014135</v>
      </c>
      <c r="J16" s="34">
        <v>1.4481767675627051</v>
      </c>
      <c r="K16" s="34">
        <v>2.8932209682872063</v>
      </c>
      <c r="L16" s="34">
        <v>4.9719028637051492</v>
      </c>
      <c r="M16" s="34">
        <v>7.7569961161241183</v>
      </c>
      <c r="N16" s="36">
        <v>11.314406184656574</v>
      </c>
      <c r="O16" s="36">
        <v>15.704818503000048</v>
      </c>
    </row>
    <row r="17" spans="1:15" x14ac:dyDescent="0.25">
      <c r="B17">
        <v>0</v>
      </c>
      <c r="C17">
        <v>10</v>
      </c>
      <c r="D17" s="32">
        <v>9.0341076945246207E-2</v>
      </c>
      <c r="E17" s="32">
        <v>0.15781936657039811</v>
      </c>
      <c r="F17" s="32">
        <v>0.26052812456764757</v>
      </c>
      <c r="G17" s="32">
        <v>0.3929553284184667</v>
      </c>
      <c r="H17" s="32">
        <v>0.76555906568628873</v>
      </c>
      <c r="I17" s="34">
        <v>1.2953745313409248</v>
      </c>
      <c r="J17" s="34">
        <v>1.9999092545017274</v>
      </c>
      <c r="K17" s="34">
        <v>3.9954924836518582</v>
      </c>
      <c r="L17" s="34">
        <v>6.8661193663134963</v>
      </c>
      <c r="M17" s="36">
        <v>10.712289181299036</v>
      </c>
      <c r="N17" s="36">
        <v>15.625016327232647</v>
      </c>
      <c r="O17" s="36">
        <v>21.688106430045874</v>
      </c>
    </row>
    <row r="18" spans="1:15" x14ac:dyDescent="0.25">
      <c r="C18">
        <v>30</v>
      </c>
      <c r="D18" s="32">
        <v>8.7476402177070575E-2</v>
      </c>
      <c r="E18" s="32">
        <v>0.15281498569925034</v>
      </c>
      <c r="F18" s="32">
        <v>0.25226689534518226</v>
      </c>
      <c r="G18" s="32">
        <v>0.38049489234216449</v>
      </c>
      <c r="H18" s="32">
        <v>0.74128353330195806</v>
      </c>
      <c r="I18" s="34">
        <v>1.2542987897099194</v>
      </c>
      <c r="J18" s="34">
        <v>1.9364930348402731</v>
      </c>
      <c r="K18" s="34">
        <v>3.8687972206399954</v>
      </c>
      <c r="L18" s="34">
        <v>6.6483978207104757</v>
      </c>
      <c r="M18" s="36">
        <v>10.372607327100344</v>
      </c>
      <c r="N18" s="36">
        <v>15.129554112939093</v>
      </c>
      <c r="O18" s="36">
        <v>21.000386365591527</v>
      </c>
    </row>
    <row r="19" spans="1:15" x14ac:dyDescent="0.25">
      <c r="C19">
        <v>50</v>
      </c>
      <c r="D19" s="32">
        <v>8.488545228522909E-2</v>
      </c>
      <c r="E19" s="32">
        <v>0.14828878250827121</v>
      </c>
      <c r="F19" s="32">
        <v>0.24479504157727419</v>
      </c>
      <c r="G19" s="32">
        <v>0.36922507356104206</v>
      </c>
      <c r="H19" s="32">
        <v>0.71932757212119502</v>
      </c>
      <c r="I19" s="34">
        <v>1.2171479097850977</v>
      </c>
      <c r="J19" s="34">
        <v>1.8791363501310079</v>
      </c>
      <c r="K19" s="34">
        <v>3.754207920086877</v>
      </c>
      <c r="L19" s="34">
        <v>6.4514799641710576</v>
      </c>
      <c r="M19" s="36">
        <v>10.065382690930875</v>
      </c>
      <c r="N19" s="36">
        <v>14.681434212978184</v>
      </c>
      <c r="O19" s="36">
        <v>20.378379202191972</v>
      </c>
    </row>
    <row r="20" spans="1:15" x14ac:dyDescent="0.25">
      <c r="B20">
        <v>20</v>
      </c>
      <c r="C20">
        <v>30</v>
      </c>
      <c r="D20" s="32">
        <v>0.11452639232436197</v>
      </c>
      <c r="E20" s="32">
        <v>0.20006937379303405</v>
      </c>
      <c r="F20" s="32">
        <v>0.33027441353005388</v>
      </c>
      <c r="G20" s="32">
        <v>0.49815385902115866</v>
      </c>
      <c r="H20" s="32">
        <v>0.9705077786198949</v>
      </c>
      <c r="I20" s="34">
        <v>1.6421607622992123</v>
      </c>
      <c r="J20" s="34">
        <v>2.5353073002772013</v>
      </c>
      <c r="K20" s="34">
        <v>5.065130449895868</v>
      </c>
      <c r="L20" s="34">
        <v>8.7042562130282128</v>
      </c>
      <c r="M20" s="36">
        <v>13.580088647969443</v>
      </c>
      <c r="N20" s="36">
        <v>19.808007724457067</v>
      </c>
      <c r="O20" s="36">
        <v>27.494254770566513</v>
      </c>
    </row>
    <row r="21" spans="1:15" x14ac:dyDescent="0.25">
      <c r="C21">
        <v>50</v>
      </c>
      <c r="D21" s="32">
        <v>0.11077969105482492</v>
      </c>
      <c r="E21" s="32">
        <v>0.19352415603516709</v>
      </c>
      <c r="F21" s="32">
        <v>0.31946957161235873</v>
      </c>
      <c r="G21" s="32">
        <v>0.48185688451476499</v>
      </c>
      <c r="H21" s="32">
        <v>0.9387578679447004</v>
      </c>
      <c r="I21" s="34">
        <v>1.5884378981801297</v>
      </c>
      <c r="J21" s="34">
        <v>2.4523653784386785</v>
      </c>
      <c r="K21" s="34">
        <v>4.8994260187875556</v>
      </c>
      <c r="L21" s="34">
        <v>8.4194987248907687</v>
      </c>
      <c r="M21" s="36">
        <v>13.135819564266283</v>
      </c>
      <c r="N21" s="36">
        <v>19.159993880818021</v>
      </c>
      <c r="O21" s="36">
        <v>26.59478734508345</v>
      </c>
    </row>
    <row r="22" spans="1:15" x14ac:dyDescent="0.25">
      <c r="C22">
        <v>70</v>
      </c>
      <c r="D22" s="32">
        <v>0.1074234826605962</v>
      </c>
      <c r="E22" s="32">
        <v>0.18766110125692428</v>
      </c>
      <c r="F22" s="32">
        <v>0.30979084397070633</v>
      </c>
      <c r="G22" s="32">
        <v>0.46725843144790291</v>
      </c>
      <c r="H22" s="32">
        <v>0.91031703184429136</v>
      </c>
      <c r="I22" s="34">
        <v>1.5403141982779085</v>
      </c>
      <c r="J22" s="34">
        <v>2.3780679220144831</v>
      </c>
      <c r="K22" s="34">
        <v>4.7509918195712082</v>
      </c>
      <c r="L22" s="34">
        <v>8.1644195490363103</v>
      </c>
      <c r="M22" s="36">
        <v>12.737853588130408</v>
      </c>
      <c r="N22" s="36">
        <v>18.579518058184178</v>
      </c>
      <c r="O22" s="36">
        <v>25.789065216050584</v>
      </c>
    </row>
    <row r="23" spans="1:15" x14ac:dyDescent="0.25">
      <c r="B23">
        <v>40</v>
      </c>
      <c r="C23">
        <v>50</v>
      </c>
      <c r="D23" s="32">
        <v>0.14214368177499639</v>
      </c>
      <c r="E23" s="32">
        <v>0.24831479298514836</v>
      </c>
      <c r="F23" s="32">
        <v>0.40991792531347482</v>
      </c>
      <c r="G23" s="32">
        <v>0.61828039960556291</v>
      </c>
      <c r="H23" s="34">
        <v>1.2045393733664307</v>
      </c>
      <c r="I23" s="34">
        <v>2.0381570752577622</v>
      </c>
      <c r="J23" s="34">
        <v>3.1466800514571736</v>
      </c>
      <c r="K23" s="34">
        <v>6.2865534852414067</v>
      </c>
      <c r="L23" s="36">
        <v>10.803230592722768</v>
      </c>
      <c r="M23" s="36">
        <v>16.85483808645732</v>
      </c>
      <c r="N23" s="36">
        <v>24.584579060236116</v>
      </c>
      <c r="O23" s="36">
        <v>34.124314242602281</v>
      </c>
    </row>
    <row r="24" spans="1:15" x14ac:dyDescent="0.25">
      <c r="C24">
        <v>70</v>
      </c>
      <c r="D24" s="32">
        <v>0.13728466431335176</v>
      </c>
      <c r="E24" s="32">
        <v>0.23982643880694854</v>
      </c>
      <c r="F24" s="32">
        <v>0.39590535484908956</v>
      </c>
      <c r="G24" s="32">
        <v>0.59714519879775263</v>
      </c>
      <c r="H24" s="34">
        <v>1.1633635871806567</v>
      </c>
      <c r="I24" s="34">
        <v>1.9684850314877944</v>
      </c>
      <c r="J24" s="34">
        <v>3.039114431055967</v>
      </c>
      <c r="K24" s="34">
        <v>6.0716549207965693</v>
      </c>
      <c r="L24" s="36">
        <v>10.433934642057118</v>
      </c>
      <c r="M24" s="36">
        <v>16.278674928499115</v>
      </c>
      <c r="N24" s="36">
        <v>23.744183641676745</v>
      </c>
      <c r="O24" s="36">
        <v>32.957814003541927</v>
      </c>
    </row>
    <row r="25" spans="1:15" x14ac:dyDescent="0.25">
      <c r="A25" s="9"/>
      <c r="B25" s="9"/>
      <c r="C25" s="9">
        <v>90</v>
      </c>
      <c r="D25" s="95">
        <v>0.13298529318537597</v>
      </c>
      <c r="E25" s="95">
        <v>0.23231574653925025</v>
      </c>
      <c r="F25" s="95">
        <v>0.38350670813525078</v>
      </c>
      <c r="G25" s="95">
        <v>0.57844428387938662</v>
      </c>
      <c r="H25" s="61">
        <v>1.1269302984147211</v>
      </c>
      <c r="I25" s="61">
        <v>1.9068375943719211</v>
      </c>
      <c r="J25" s="61">
        <v>2.9439378801655272</v>
      </c>
      <c r="K25" s="61">
        <v>5.8815076964429283</v>
      </c>
      <c r="L25" s="82">
        <v>10.107173036340869</v>
      </c>
      <c r="M25" s="82">
        <v>15.768872429149695</v>
      </c>
      <c r="N25" s="82">
        <v>23.000582321624183</v>
      </c>
      <c r="O25" s="82">
        <v>31.925667589543352</v>
      </c>
    </row>
    <row r="26" spans="1:15" x14ac:dyDescent="0.25">
      <c r="A26" t="s">
        <v>96</v>
      </c>
      <c r="B26">
        <v>-40</v>
      </c>
      <c r="C26">
        <v>-30</v>
      </c>
      <c r="D26" s="32">
        <v>8.3337902232852201E-2</v>
      </c>
      <c r="E26" s="32">
        <v>0.14558532382413206</v>
      </c>
      <c r="F26" s="32">
        <v>0.24033217345068905</v>
      </c>
      <c r="G26" s="32">
        <v>0.36249371657883173</v>
      </c>
      <c r="H26" s="32">
        <v>0.7062134825811901</v>
      </c>
      <c r="I26" s="34">
        <v>1.1949580378950453</v>
      </c>
      <c r="J26" s="34">
        <v>1.8448777406899342</v>
      </c>
      <c r="K26" s="34">
        <v>3.6857648063735611</v>
      </c>
      <c r="L26" s="34">
        <v>6.3338627766827518</v>
      </c>
      <c r="M26" s="34">
        <v>9.8818802992819084</v>
      </c>
      <c r="N26" s="36">
        <v>14.413776402674968</v>
      </c>
      <c r="O26" s="36">
        <v>20.00686016150004</v>
      </c>
    </row>
    <row r="27" spans="1:15" x14ac:dyDescent="0.25">
      <c r="C27">
        <v>-10</v>
      </c>
      <c r="D27" s="32">
        <v>8.0654924535179195E-2</v>
      </c>
      <c r="E27" s="32">
        <v>0.14089835467248149</v>
      </c>
      <c r="F27" s="32">
        <v>0.23259492732227274</v>
      </c>
      <c r="G27" s="32">
        <v>0.35082360572806665</v>
      </c>
      <c r="H27" s="32">
        <v>0.68347766883023653</v>
      </c>
      <c r="I27" s="34">
        <v>1.1564875979220115</v>
      </c>
      <c r="J27" s="34">
        <v>1.7854838070704575</v>
      </c>
      <c r="K27" s="34">
        <v>3.5671054147951868</v>
      </c>
      <c r="L27" s="34">
        <v>6.1299506056938577</v>
      </c>
      <c r="M27" s="34">
        <v>9.5637433682613935</v>
      </c>
      <c r="N27" s="36">
        <v>13.949739756785199</v>
      </c>
      <c r="O27" s="36">
        <v>19.362759960084048</v>
      </c>
    </row>
    <row r="28" spans="1:15" x14ac:dyDescent="0.25">
      <c r="C28">
        <v>10</v>
      </c>
      <c r="D28" s="32">
        <v>7.8224355592005204E-2</v>
      </c>
      <c r="E28" s="32">
        <v>0.13665232546862457</v>
      </c>
      <c r="F28" s="32">
        <v>0.22558558462004566</v>
      </c>
      <c r="G28" s="32">
        <v>0.3402513937332115</v>
      </c>
      <c r="H28" s="32">
        <v>0.66288079139484613</v>
      </c>
      <c r="I28" s="34">
        <v>1.1216363739592503</v>
      </c>
      <c r="J28" s="34">
        <v>1.7316775266106363</v>
      </c>
      <c r="K28" s="34">
        <v>3.4596092428231029</v>
      </c>
      <c r="L28" s="34">
        <v>5.9452220519042926</v>
      </c>
      <c r="M28" s="34">
        <v>9.2755360734762657</v>
      </c>
      <c r="N28" s="36">
        <v>13.529358677593777</v>
      </c>
      <c r="O28" s="36">
        <v>18.779255316265477</v>
      </c>
    </row>
    <row r="29" spans="1:15" x14ac:dyDescent="0.25">
      <c r="B29">
        <v>-20</v>
      </c>
      <c r="C29">
        <v>-10</v>
      </c>
      <c r="D29" s="32">
        <v>0.10712673588826589</v>
      </c>
      <c r="E29" s="32">
        <v>0.18714270597955387</v>
      </c>
      <c r="F29" s="32">
        <v>0.30893507732854453</v>
      </c>
      <c r="G29" s="32">
        <v>0.46596767613126178</v>
      </c>
      <c r="H29" s="32">
        <v>0.90780237085670634</v>
      </c>
      <c r="I29" s="34">
        <v>1.5360592322742679</v>
      </c>
      <c r="J29" s="34">
        <v>2.37149874400273</v>
      </c>
      <c r="K29" s="34">
        <v>4.7378676734077496</v>
      </c>
      <c r="L29" s="34">
        <v>8.1418661455427603</v>
      </c>
      <c r="M29" s="36">
        <v>12.702666524323924</v>
      </c>
      <c r="N29" s="36">
        <v>18.528193972624248</v>
      </c>
      <c r="O29" s="36">
        <v>25.71782546776894</v>
      </c>
    </row>
    <row r="30" spans="1:15" x14ac:dyDescent="0.25">
      <c r="C30">
        <v>10</v>
      </c>
      <c r="D30" s="32">
        <v>0.10361891560595046</v>
      </c>
      <c r="E30" s="32">
        <v>0.18101479613259303</v>
      </c>
      <c r="F30" s="32">
        <v>0.29881912708338765</v>
      </c>
      <c r="G30" s="32">
        <v>0.45070975893922227</v>
      </c>
      <c r="H30" s="32">
        <v>0.87807676088249254</v>
      </c>
      <c r="I30" s="34">
        <v>1.4857616134293372</v>
      </c>
      <c r="J30" s="34">
        <v>2.2938450068219853</v>
      </c>
      <c r="K30" s="34">
        <v>4.5827281726855329</v>
      </c>
      <c r="L30" s="34">
        <v>7.8752641347149375</v>
      </c>
      <c r="M30" s="36">
        <v>12.286723007478713</v>
      </c>
      <c r="N30" s="36">
        <v>17.921495989408974</v>
      </c>
      <c r="O30" s="36">
        <v>24.875706000160204</v>
      </c>
    </row>
    <row r="31" spans="1:15" x14ac:dyDescent="0.25">
      <c r="C31">
        <v>30</v>
      </c>
      <c r="D31" s="32">
        <v>0.10046477064730497</v>
      </c>
      <c r="E31" s="32">
        <v>0.17550473164945271</v>
      </c>
      <c r="F31" s="32">
        <v>0.28972311562905828</v>
      </c>
      <c r="G31" s="32">
        <v>0.43699021839339525</v>
      </c>
      <c r="H31" s="32">
        <v>0.85134822997242565</v>
      </c>
      <c r="I31" s="34">
        <v>1.4405352425940294</v>
      </c>
      <c r="J31" s="34">
        <v>2.2240206931638884</v>
      </c>
      <c r="K31" s="34">
        <v>4.4432305830978578</v>
      </c>
      <c r="L31" s="34">
        <v>7.6355422217490183</v>
      </c>
      <c r="M31" s="36">
        <v>11.912716917898603</v>
      </c>
      <c r="N31" s="36">
        <v>17.375968216841418</v>
      </c>
      <c r="O31" s="36">
        <v>24.11849307031704</v>
      </c>
    </row>
    <row r="32" spans="1:15" x14ac:dyDescent="0.25">
      <c r="B32">
        <v>0</v>
      </c>
      <c r="C32">
        <v>10</v>
      </c>
      <c r="D32" s="32">
        <v>0.13441068279021604</v>
      </c>
      <c r="E32" s="32">
        <v>0.234805799703972</v>
      </c>
      <c r="F32" s="32">
        <v>0.38761728654635669</v>
      </c>
      <c r="G32" s="32">
        <v>0.5846442812585817</v>
      </c>
      <c r="H32" s="34">
        <v>1.1390091884503322</v>
      </c>
      <c r="I32" s="34">
        <v>1.9272758429934971</v>
      </c>
      <c r="J32" s="34">
        <v>2.9754921847895237</v>
      </c>
      <c r="K32" s="34">
        <v>5.9445480502331041</v>
      </c>
      <c r="L32" s="36">
        <v>10.215505762729173</v>
      </c>
      <c r="M32" s="36">
        <v>15.937889515943093</v>
      </c>
      <c r="N32" s="36">
        <v>23.247111769815202</v>
      </c>
      <c r="O32" s="36">
        <v>32.267859674244633</v>
      </c>
    </row>
    <row r="33" spans="1:17" x14ac:dyDescent="0.25">
      <c r="C33">
        <v>30</v>
      </c>
      <c r="D33" s="32">
        <v>0.12988377759145059</v>
      </c>
      <c r="E33" s="32">
        <v>0.22689762177261527</v>
      </c>
      <c r="F33" s="32">
        <v>0.3745624707149639</v>
      </c>
      <c r="G33" s="32">
        <v>0.56495366455076601</v>
      </c>
      <c r="H33" s="34">
        <v>1.1006477538559927</v>
      </c>
      <c r="I33" s="34">
        <v>1.8623658607510936</v>
      </c>
      <c r="J33" s="34">
        <v>2.8752786395519574</v>
      </c>
      <c r="K33" s="34">
        <v>5.7443377327621956</v>
      </c>
      <c r="L33" s="34">
        <v>9.8714510701606262</v>
      </c>
      <c r="M33" s="36">
        <v>15.401106922407138</v>
      </c>
      <c r="N33" s="36">
        <v>22.464157104736167</v>
      </c>
      <c r="O33" s="36">
        <v>31.181089347064923</v>
      </c>
    </row>
    <row r="34" spans="1:17" x14ac:dyDescent="0.25">
      <c r="C34">
        <v>50</v>
      </c>
      <c r="D34" s="32">
        <v>0.1258510519089473</v>
      </c>
      <c r="E34" s="32">
        <v>0.21985273992832882</v>
      </c>
      <c r="F34" s="32">
        <v>0.36293278359494935</v>
      </c>
      <c r="G34" s="32">
        <v>0.54741257362542628</v>
      </c>
      <c r="H34" s="34">
        <v>1.0664740445085001</v>
      </c>
      <c r="I34" s="34">
        <v>1.8045417754331237</v>
      </c>
      <c r="J34" s="34">
        <v>2.7860049039931791</v>
      </c>
      <c r="K34" s="34">
        <v>5.5659833706281532</v>
      </c>
      <c r="L34" s="34">
        <v>9.5649551012842799</v>
      </c>
      <c r="M34" s="36">
        <v>14.922922190051006</v>
      </c>
      <c r="N34" s="36">
        <v>21.766673670145785</v>
      </c>
      <c r="O34" s="36">
        <v>30.212956281102908</v>
      </c>
    </row>
    <row r="35" spans="1:17" x14ac:dyDescent="0.25">
      <c r="B35">
        <v>20</v>
      </c>
      <c r="C35">
        <v>30</v>
      </c>
      <c r="D35" s="32">
        <v>0.16513575319407814</v>
      </c>
      <c r="E35" s="32">
        <v>0.2884802887949896</v>
      </c>
      <c r="F35" s="32">
        <v>0.47622310396846523</v>
      </c>
      <c r="G35" s="32">
        <v>0.71828869351799829</v>
      </c>
      <c r="H35" s="34">
        <v>1.3993764210192137</v>
      </c>
      <c r="I35" s="34">
        <v>2.367833726744895</v>
      </c>
      <c r="J35" s="34">
        <v>3.6556628748416573</v>
      </c>
      <c r="K35" s="34">
        <v>7.3034181457568588</v>
      </c>
      <c r="L35" s="36">
        <v>12.550678289609312</v>
      </c>
      <c r="M35" s="36">
        <v>19.581147382809416</v>
      </c>
      <c r="N35" s="36">
        <v>28.561191952927071</v>
      </c>
      <c r="O35" s="36">
        <v>39.644001508301862</v>
      </c>
    </row>
    <row r="36" spans="1:17" x14ac:dyDescent="0.25">
      <c r="C36">
        <v>50</v>
      </c>
      <c r="D36" s="32">
        <v>0.15934552360384363</v>
      </c>
      <c r="E36" s="32">
        <v>0.27836517397538418</v>
      </c>
      <c r="F36" s="32">
        <v>0.45952507792130876</v>
      </c>
      <c r="G36" s="32">
        <v>0.69310301224005721</v>
      </c>
      <c r="H36" s="34">
        <v>1.3503094527574158</v>
      </c>
      <c r="I36" s="34">
        <v>2.2848093020266429</v>
      </c>
      <c r="J36" s="34">
        <v>3.5274827143348459</v>
      </c>
      <c r="K36" s="34">
        <v>7.0473350926356053</v>
      </c>
      <c r="L36" s="36">
        <v>12.110608181202188</v>
      </c>
      <c r="M36" s="36">
        <v>18.894564757341051</v>
      </c>
      <c r="N36" s="36">
        <v>27.559737963833353</v>
      </c>
      <c r="O36" s="36">
        <v>38.253945956013979</v>
      </c>
    </row>
    <row r="37" spans="1:17" x14ac:dyDescent="0.25">
      <c r="C37">
        <v>70</v>
      </c>
      <c r="D37" s="32">
        <v>0.15424713544420995</v>
      </c>
      <c r="E37" s="32">
        <v>0.26945865639677397</v>
      </c>
      <c r="F37" s="32">
        <v>0.44482220354277652</v>
      </c>
      <c r="G37" s="32">
        <v>0.67092662402976477</v>
      </c>
      <c r="H37" s="34">
        <v>1.3071052160140262</v>
      </c>
      <c r="I37" s="34">
        <v>2.2117049911616937</v>
      </c>
      <c r="J37" s="34">
        <v>3.4146180683923029</v>
      </c>
      <c r="K37" s="34">
        <v>6.8218499394875858</v>
      </c>
      <c r="L37" s="36">
        <v>11.723119534137899</v>
      </c>
      <c r="M37" s="36">
        <v>18.290017964550344</v>
      </c>
      <c r="N37" s="36">
        <v>26.677941986515879</v>
      </c>
      <c r="O37" s="36">
        <v>37.029980194626845</v>
      </c>
    </row>
    <row r="38" spans="1:17" x14ac:dyDescent="0.25">
      <c r="B38">
        <v>40</v>
      </c>
      <c r="C38">
        <v>50</v>
      </c>
      <c r="D38" s="32">
        <v>0.1991500671860332</v>
      </c>
      <c r="E38" s="32">
        <v>0.3479008499622035</v>
      </c>
      <c r="F38" s="32">
        <v>0.57431453405126154</v>
      </c>
      <c r="G38" s="32">
        <v>0.86624028295652611</v>
      </c>
      <c r="H38" s="34">
        <v>1.6876170234134418</v>
      </c>
      <c r="I38" s="34">
        <v>2.8555551214424182</v>
      </c>
      <c r="J38" s="34">
        <v>4.4086486000313982</v>
      </c>
      <c r="K38" s="34">
        <v>8.8077608045653069</v>
      </c>
      <c r="L38" s="36">
        <v>15.135840520668147</v>
      </c>
      <c r="M38" s="36">
        <v>23.614430802777566</v>
      </c>
      <c r="N38" s="36">
        <v>34.444166004764313</v>
      </c>
      <c r="O38" s="36">
        <v>47.809789286652439</v>
      </c>
      <c r="Q38" s="34">
        <f>(K38-K39)/4+K39</f>
        <v>8.5633631647874076</v>
      </c>
    </row>
    <row r="39" spans="1:17" x14ac:dyDescent="0.25">
      <c r="C39">
        <v>70</v>
      </c>
      <c r="D39" s="32">
        <v>0.19178204899361531</v>
      </c>
      <c r="E39" s="32">
        <v>0.33502945188587424</v>
      </c>
      <c r="F39" s="32">
        <v>0.5530664371018047</v>
      </c>
      <c r="G39" s="32">
        <v>0.83419171649600488</v>
      </c>
      <c r="H39" s="34">
        <v>1.6251797212018952</v>
      </c>
      <c r="I39" s="34">
        <v>2.7499072430282689</v>
      </c>
      <c r="J39" s="34">
        <v>4.2455404296552102</v>
      </c>
      <c r="K39" s="34">
        <v>8.4818972848614411</v>
      </c>
      <c r="L39" s="36">
        <v>14.575855028874953</v>
      </c>
      <c r="M39" s="36">
        <v>22.740760217490106</v>
      </c>
      <c r="N39" s="36">
        <v>33.169824271760049</v>
      </c>
      <c r="O39" s="36">
        <v>46.040955350429556</v>
      </c>
    </row>
    <row r="40" spans="1:17" x14ac:dyDescent="0.25">
      <c r="A40" s="9"/>
      <c r="B40" s="9"/>
      <c r="C40" s="9">
        <v>90</v>
      </c>
      <c r="D40" s="95">
        <v>0.18538981116081146</v>
      </c>
      <c r="E40" s="95">
        <v>0.32386267194642465</v>
      </c>
      <c r="F40" s="95">
        <v>0.53463232284633599</v>
      </c>
      <c r="G40" s="95">
        <v>0.80638748832147478</v>
      </c>
      <c r="H40" s="61">
        <v>1.5710112765873614</v>
      </c>
      <c r="I40" s="61">
        <v>2.6582507965160524</v>
      </c>
      <c r="J40" s="61">
        <v>4.1040334205396487</v>
      </c>
      <c r="K40" s="61">
        <v>8.1991893619731382</v>
      </c>
      <c r="L40" s="82">
        <v>14.090030977823435</v>
      </c>
      <c r="M40" s="82">
        <v>21.982793825057829</v>
      </c>
      <c r="N40" s="82">
        <v>32.06424944486654</v>
      </c>
      <c r="O40" s="82">
        <v>44.506376185206186</v>
      </c>
    </row>
    <row r="41" spans="1:17" x14ac:dyDescent="0.25">
      <c r="A41" s="47" t="s">
        <v>136</v>
      </c>
    </row>
    <row r="42" spans="1:17" x14ac:dyDescent="0.25">
      <c r="A42" s="98" t="s">
        <v>350</v>
      </c>
      <c r="B42" s="98"/>
      <c r="C42" s="98"/>
      <c r="D42" s="98"/>
      <c r="E42" s="98"/>
      <c r="F42" s="98"/>
      <c r="G42" s="98"/>
      <c r="H42" s="98"/>
      <c r="I42" s="98"/>
    </row>
    <row r="43" spans="1:17" x14ac:dyDescent="0.25">
      <c r="A43" s="98"/>
      <c r="B43" s="98"/>
      <c r="C43" s="269" t="s">
        <v>221</v>
      </c>
      <c r="D43" s="269"/>
      <c r="E43" s="269"/>
      <c r="F43" s="269"/>
      <c r="G43" s="269"/>
      <c r="H43" s="269"/>
      <c r="I43" s="269"/>
    </row>
    <row r="44" spans="1:17" x14ac:dyDescent="0.25">
      <c r="A44" s="98" t="s">
        <v>93</v>
      </c>
      <c r="B44" s="98"/>
      <c r="C44" s="98">
        <v>80</v>
      </c>
      <c r="D44" s="98">
        <v>90</v>
      </c>
      <c r="E44" s="98">
        <v>100</v>
      </c>
      <c r="F44" s="98">
        <v>110</v>
      </c>
      <c r="G44" s="98">
        <v>120</v>
      </c>
      <c r="H44" s="98">
        <v>130</v>
      </c>
      <c r="I44" s="98">
        <v>140</v>
      </c>
    </row>
    <row r="45" spans="1:17" x14ac:dyDescent="0.25">
      <c r="A45" s="98" t="s">
        <v>517</v>
      </c>
      <c r="B45" s="98"/>
      <c r="C45" s="99">
        <v>1.1741413593203873</v>
      </c>
      <c r="D45" s="99">
        <v>1.1058712694574908</v>
      </c>
      <c r="E45" s="99">
        <v>1.0358034724715688</v>
      </c>
      <c r="F45" s="99">
        <v>0.96361915076328186</v>
      </c>
      <c r="G45" s="99">
        <v>0.88887497475121047</v>
      </c>
      <c r="H45" s="99">
        <v>0.81092596659397331</v>
      </c>
      <c r="I45" s="99">
        <v>0.72876446276917606</v>
      </c>
    </row>
    <row r="46" spans="1:17" x14ac:dyDescent="0.25">
      <c r="A46" s="98" t="s">
        <v>96</v>
      </c>
      <c r="B46" s="98"/>
      <c r="C46" s="99">
        <v>1.141751383522682</v>
      </c>
      <c r="D46" s="99">
        <v>1.0864172450823011</v>
      </c>
      <c r="E46" s="99">
        <v>1.0293217098054901</v>
      </c>
      <c r="F46" s="99">
        <v>0.97008420282536745</v>
      </c>
      <c r="G46" s="99">
        <v>0.90815802620596686</v>
      </c>
      <c r="H46" s="99">
        <v>0.84271446710623688</v>
      </c>
      <c r="I46" s="99">
        <v>0.77238957830554922</v>
      </c>
    </row>
    <row r="49" spans="1:15" ht="18.75" x14ac:dyDescent="0.3">
      <c r="A49" s="1" t="s">
        <v>20</v>
      </c>
    </row>
    <row r="51" spans="1:15" x14ac:dyDescent="0.25">
      <c r="A51" t="s">
        <v>582</v>
      </c>
    </row>
    <row r="53" spans="1:15" x14ac:dyDescent="0.25">
      <c r="A53" s="26"/>
      <c r="B53" s="26"/>
      <c r="C53" s="26"/>
      <c r="D53" s="239" t="s">
        <v>351</v>
      </c>
      <c r="E53" s="239"/>
      <c r="F53" s="239"/>
      <c r="G53" s="239"/>
      <c r="H53" s="239"/>
      <c r="I53" s="239"/>
      <c r="J53" s="239"/>
      <c r="K53" s="239"/>
      <c r="L53" s="239"/>
      <c r="M53" s="239"/>
      <c r="N53" s="239"/>
      <c r="O53" s="239"/>
    </row>
    <row r="54" spans="1:15" x14ac:dyDescent="0.25">
      <c r="D54" s="31" t="s">
        <v>153</v>
      </c>
      <c r="E54" s="31" t="s">
        <v>154</v>
      </c>
      <c r="F54" s="31" t="s">
        <v>155</v>
      </c>
      <c r="G54" s="31" t="s">
        <v>156</v>
      </c>
      <c r="H54" s="31" t="s">
        <v>100</v>
      </c>
      <c r="I54" s="31" t="s">
        <v>101</v>
      </c>
      <c r="J54" s="31" t="s">
        <v>102</v>
      </c>
      <c r="K54" s="31" t="s">
        <v>103</v>
      </c>
      <c r="L54" s="31" t="s">
        <v>104</v>
      </c>
      <c r="M54" s="31" t="s">
        <v>105</v>
      </c>
      <c r="N54" s="31" t="s">
        <v>106</v>
      </c>
      <c r="O54" s="31" t="s">
        <v>107</v>
      </c>
    </row>
    <row r="55" spans="1:15" x14ac:dyDescent="0.25">
      <c r="D55" s="239" t="s">
        <v>352</v>
      </c>
      <c r="E55" s="239"/>
      <c r="F55" s="239"/>
      <c r="G55" s="239"/>
      <c r="H55" s="239"/>
      <c r="I55" s="239"/>
      <c r="J55" s="239"/>
      <c r="K55" s="239"/>
      <c r="L55" s="239"/>
      <c r="M55" s="239"/>
      <c r="N55" s="239"/>
      <c r="O55" s="239"/>
    </row>
    <row r="56" spans="1:15" x14ac:dyDescent="0.25">
      <c r="B56" s="97"/>
      <c r="C56" s="97" t="s">
        <v>343</v>
      </c>
      <c r="D56" s="101">
        <v>11.074399999999999</v>
      </c>
      <c r="E56" s="101">
        <v>13.843</v>
      </c>
      <c r="F56" s="101">
        <v>16.916399999999999</v>
      </c>
      <c r="G56" s="101">
        <v>19.939</v>
      </c>
      <c r="H56" s="101">
        <v>26.034999999999997</v>
      </c>
      <c r="I56" s="101">
        <v>32.130999999999993</v>
      </c>
      <c r="J56" s="101">
        <v>38.226999999999997</v>
      </c>
      <c r="K56" s="101">
        <v>50.418999999999997</v>
      </c>
      <c r="L56" s="101">
        <v>62.61099999999999</v>
      </c>
      <c r="M56" s="101">
        <v>74.802999999999997</v>
      </c>
      <c r="N56" s="101">
        <v>86.99499999999999</v>
      </c>
      <c r="O56" s="101">
        <v>99.186999999999983</v>
      </c>
    </row>
    <row r="57" spans="1:15" x14ac:dyDescent="0.25">
      <c r="A57" t="s">
        <v>346</v>
      </c>
      <c r="B57" s="2" t="s">
        <v>344</v>
      </c>
      <c r="C57" s="2" t="s">
        <v>345</v>
      </c>
      <c r="D57" s="228" t="s">
        <v>354</v>
      </c>
      <c r="E57" s="228"/>
      <c r="F57" s="228"/>
      <c r="G57" s="228"/>
      <c r="H57" s="228"/>
      <c r="I57" s="228"/>
      <c r="J57" s="228"/>
      <c r="K57" s="228"/>
      <c r="L57" s="228"/>
      <c r="M57" s="228"/>
      <c r="N57" s="228"/>
      <c r="O57" s="228"/>
    </row>
    <row r="58" spans="1:15" x14ac:dyDescent="0.25">
      <c r="A58" s="9" t="s">
        <v>347</v>
      </c>
      <c r="B58" s="10" t="s">
        <v>23</v>
      </c>
      <c r="C58" s="10" t="s">
        <v>23</v>
      </c>
      <c r="D58" s="100">
        <v>0.963230649465179</v>
      </c>
      <c r="E58" s="100">
        <v>1.5050478897893427</v>
      </c>
      <c r="F58" s="100">
        <v>2.2475314259856969</v>
      </c>
      <c r="G58" s="100">
        <v>3.1224581630685555</v>
      </c>
      <c r="H58" s="100">
        <v>5.3235954522680844</v>
      </c>
      <c r="I58" s="100">
        <v>8.10845975738793</v>
      </c>
      <c r="J58" s="101">
        <v>11.477051078428097</v>
      </c>
      <c r="K58" s="101">
        <v>19.96541476826938</v>
      </c>
      <c r="L58" s="101">
        <v>30.788686521791924</v>
      </c>
      <c r="M58" s="101">
        <v>43.946866338995754</v>
      </c>
      <c r="N58" s="101">
        <v>59.439954219880832</v>
      </c>
      <c r="O58" s="101">
        <v>77.267950164447186</v>
      </c>
    </row>
    <row r="59" spans="1:15" x14ac:dyDescent="0.25">
      <c r="A59" t="s">
        <v>348</v>
      </c>
      <c r="B59">
        <v>-40</v>
      </c>
      <c r="C59">
        <v>-35</v>
      </c>
      <c r="D59" s="32">
        <v>0.18470173214051108</v>
      </c>
      <c r="E59" s="32">
        <v>0.32266064736573502</v>
      </c>
      <c r="F59" s="32">
        <v>0.53264802132177236</v>
      </c>
      <c r="G59" s="32">
        <v>0.80339456055768688</v>
      </c>
      <c r="H59" s="34">
        <v>1.5651804280994841</v>
      </c>
      <c r="I59" s="34">
        <v>2.6483846307741139</v>
      </c>
      <c r="J59" s="34">
        <v>4.0888011956530574</v>
      </c>
      <c r="K59" s="34">
        <v>8.1687578611904499</v>
      </c>
      <c r="L59" s="36">
        <v>14.037735467889441</v>
      </c>
      <c r="M59" s="36">
        <v>21.901204124178921</v>
      </c>
      <c r="N59" s="36">
        <v>31.945242163902492</v>
      </c>
      <c r="O59" s="36">
        <v>44.341189632984793</v>
      </c>
    </row>
    <row r="60" spans="1:15" x14ac:dyDescent="0.25">
      <c r="A60" t="s">
        <v>349</v>
      </c>
      <c r="C60">
        <v>-25</v>
      </c>
      <c r="D60" s="32">
        <v>0.17953817825625068</v>
      </c>
      <c r="E60" s="32">
        <v>0.3136402899511338</v>
      </c>
      <c r="F60" s="32">
        <v>0.5177572202038524</v>
      </c>
      <c r="G60" s="32">
        <v>0.78093472189951174</v>
      </c>
      <c r="H60" s="34">
        <v>1.5214239706725814</v>
      </c>
      <c r="I60" s="34">
        <v>2.5743459274616511</v>
      </c>
      <c r="J60" s="34">
        <v>3.9744939552655021</v>
      </c>
      <c r="K60" s="34">
        <v>7.9403906396440656</v>
      </c>
      <c r="L60" s="36">
        <v>13.645294083277527</v>
      </c>
      <c r="M60" s="36">
        <v>21.288930236355533</v>
      </c>
      <c r="N60" s="36">
        <v>31.052175394319772</v>
      </c>
      <c r="O60" s="36">
        <v>43.10157959084426</v>
      </c>
    </row>
    <row r="61" spans="1:15" x14ac:dyDescent="0.25">
      <c r="C61">
        <v>-15</v>
      </c>
      <c r="D61" s="32">
        <v>0.17477165359597271</v>
      </c>
      <c r="E61" s="32">
        <v>0.30531351404737556</v>
      </c>
      <c r="F61" s="32">
        <v>0.50401138306710558</v>
      </c>
      <c r="G61" s="32">
        <v>0.76020183574596878</v>
      </c>
      <c r="H61" s="34">
        <v>1.4810319774743528</v>
      </c>
      <c r="I61" s="34">
        <v>2.5060001111761672</v>
      </c>
      <c r="J61" s="34">
        <v>3.8689758775290808</v>
      </c>
      <c r="K61" s="34">
        <v>7.7295827314670982</v>
      </c>
      <c r="L61" s="36">
        <v>13.283027787738668</v>
      </c>
      <c r="M61" s="36">
        <v>20.723734510587981</v>
      </c>
      <c r="N61" s="36">
        <v>30.227777145379928</v>
      </c>
      <c r="O61" s="36">
        <v>41.957284020887727</v>
      </c>
    </row>
    <row r="62" spans="1:15" x14ac:dyDescent="0.25">
      <c r="B62">
        <v>-30</v>
      </c>
      <c r="C62">
        <v>-25</v>
      </c>
      <c r="D62" s="32">
        <v>0.23997809974615314</v>
      </c>
      <c r="E62" s="32">
        <v>0.41922448761220588</v>
      </c>
      <c r="F62" s="32">
        <v>0.69205555632313109</v>
      </c>
      <c r="G62" s="34">
        <v>1.0438294094738632</v>
      </c>
      <c r="H62" s="34">
        <v>2.0335977391345823</v>
      </c>
      <c r="I62" s="34">
        <v>3.4409764528174192</v>
      </c>
      <c r="J62" s="34">
        <v>5.3124717878994128</v>
      </c>
      <c r="K62" s="36">
        <v>10.613452110582404</v>
      </c>
      <c r="L62" s="36">
        <v>18.238860260176232</v>
      </c>
      <c r="M62" s="36">
        <v>28.455658141173966</v>
      </c>
      <c r="N62" s="36">
        <v>41.505612435686345</v>
      </c>
      <c r="O62" s="36">
        <v>57.611340756200789</v>
      </c>
    </row>
    <row r="63" spans="1:15" x14ac:dyDescent="0.25">
      <c r="C63">
        <v>-15</v>
      </c>
      <c r="D63" s="32">
        <v>0.23321603774180316</v>
      </c>
      <c r="E63" s="32">
        <v>0.40741165143267866</v>
      </c>
      <c r="F63" s="32">
        <v>0.67255493277764067</v>
      </c>
      <c r="G63" s="34">
        <v>1.0144165622336667</v>
      </c>
      <c r="H63" s="34">
        <v>1.9762953685496001</v>
      </c>
      <c r="I63" s="34">
        <v>3.3440172046440555</v>
      </c>
      <c r="J63" s="34">
        <v>5.1627778630615415</v>
      </c>
      <c r="K63" s="36">
        <v>10.314388065455484</v>
      </c>
      <c r="L63" s="36">
        <v>17.724928763516974</v>
      </c>
      <c r="M63" s="36">
        <v>27.653839454682394</v>
      </c>
      <c r="N63" s="36">
        <v>40.336074360689032</v>
      </c>
      <c r="O63" s="36">
        <v>55.987978212871866</v>
      </c>
    </row>
    <row r="64" spans="1:15" x14ac:dyDescent="0.25">
      <c r="C64">
        <v>-5</v>
      </c>
      <c r="D64" s="32">
        <v>0.22700417233063763</v>
      </c>
      <c r="E64" s="32">
        <v>0.39655996914639274</v>
      </c>
      <c r="F64" s="32">
        <v>0.65464098155677519</v>
      </c>
      <c r="G64" s="34">
        <v>0.98739689747789583</v>
      </c>
      <c r="H64" s="34">
        <v>1.9236554173652338</v>
      </c>
      <c r="I64" s="34">
        <v>3.2549470660334832</v>
      </c>
      <c r="J64" s="34">
        <v>5.0252638158132612</v>
      </c>
      <c r="K64" s="36">
        <v>10.039657429082713</v>
      </c>
      <c r="L64" s="36">
        <v>17.252813410869727</v>
      </c>
      <c r="M64" s="36">
        <v>26.917260913781835</v>
      </c>
      <c r="N64" s="36">
        <v>39.261695996449923</v>
      </c>
      <c r="O64" s="36">
        <v>54.496700903347062</v>
      </c>
    </row>
    <row r="65" spans="1:15" x14ac:dyDescent="0.25">
      <c r="B65">
        <v>-20</v>
      </c>
      <c r="C65">
        <v>-15</v>
      </c>
      <c r="D65" s="32">
        <v>0.30464962987694144</v>
      </c>
      <c r="E65" s="32">
        <v>0.53220100134765014</v>
      </c>
      <c r="F65" s="32">
        <v>0.87855712380063711</v>
      </c>
      <c r="G65" s="34">
        <v>1.3251302664170563</v>
      </c>
      <c r="H65" s="34">
        <v>2.581630570461531</v>
      </c>
      <c r="I65" s="34">
        <v>4.3682827886168472</v>
      </c>
      <c r="J65" s="34">
        <v>6.7441260916192967</v>
      </c>
      <c r="K65" s="36">
        <v>13.473663891104314</v>
      </c>
      <c r="L65" s="36">
        <v>23.154037945618896</v>
      </c>
      <c r="M65" s="36">
        <v>36.124153536441163</v>
      </c>
      <c r="N65" s="36">
        <v>52.690930879622144</v>
      </c>
      <c r="O65" s="36">
        <v>73.136980652220032</v>
      </c>
    </row>
    <row r="66" spans="1:15" x14ac:dyDescent="0.25">
      <c r="C66">
        <v>-5</v>
      </c>
      <c r="D66" s="32">
        <v>0.29591938793163863</v>
      </c>
      <c r="E66" s="32">
        <v>0.51694989630880861</v>
      </c>
      <c r="F66" s="32">
        <v>0.85338060789071424</v>
      </c>
      <c r="G66" s="34">
        <v>1.2871564542068217</v>
      </c>
      <c r="H66" s="34">
        <v>2.5076496517825118</v>
      </c>
      <c r="I66" s="34">
        <v>4.2431023784337407</v>
      </c>
      <c r="J66" s="34">
        <v>6.5508619392444887</v>
      </c>
      <c r="K66" s="36">
        <v>13.087553638134224</v>
      </c>
      <c r="L66" s="36">
        <v>22.490520470289525</v>
      </c>
      <c r="M66" s="36">
        <v>35.088955822366181</v>
      </c>
      <c r="N66" s="36">
        <v>51.180984601045878</v>
      </c>
      <c r="O66" s="36">
        <v>71.04111880429744</v>
      </c>
    </row>
    <row r="67" spans="1:15" x14ac:dyDescent="0.25">
      <c r="C67">
        <v>5</v>
      </c>
      <c r="D67" s="32">
        <v>0.28794918923222862</v>
      </c>
      <c r="E67" s="32">
        <v>0.50302653217907345</v>
      </c>
      <c r="F67" s="32">
        <v>0.83039592595198486</v>
      </c>
      <c r="G67" s="34">
        <v>1.2524885915535431</v>
      </c>
      <c r="H67" s="34">
        <v>2.440109413432769</v>
      </c>
      <c r="I67" s="34">
        <v>4.1288200081759712</v>
      </c>
      <c r="J67" s="34">
        <v>6.3744231067870416</v>
      </c>
      <c r="K67" s="36">
        <v>12.735057629967253</v>
      </c>
      <c r="L67" s="36">
        <v>21.884767943379174</v>
      </c>
      <c r="M67" s="36">
        <v>34.143881043677858</v>
      </c>
      <c r="N67" s="36">
        <v>49.802492236104875</v>
      </c>
      <c r="O67" s="36">
        <v>69.127719899763903</v>
      </c>
    </row>
    <row r="68" spans="1:15" x14ac:dyDescent="0.25">
      <c r="B68">
        <v>-5</v>
      </c>
      <c r="C68">
        <v>0</v>
      </c>
      <c r="D68" s="32">
        <v>0.41988126160594624</v>
      </c>
      <c r="E68" s="32">
        <v>0.73350237767911597</v>
      </c>
      <c r="F68" s="34">
        <v>1.2108653264516038</v>
      </c>
      <c r="G68" s="34">
        <v>1.8263516954875849</v>
      </c>
      <c r="H68" s="34">
        <v>3.5581146163339263</v>
      </c>
      <c r="I68" s="34">
        <v>6.0205557744378799</v>
      </c>
      <c r="J68" s="34">
        <v>9.2950455016883637</v>
      </c>
      <c r="K68" s="36">
        <v>18.569984789860268</v>
      </c>
      <c r="L68" s="36">
        <v>31.911893895309976</v>
      </c>
      <c r="M68" s="36">
        <v>49.787866696094916</v>
      </c>
      <c r="N68" s="36">
        <v>72.62091387363273</v>
      </c>
      <c r="O68" s="102">
        <v>100.80054165405745</v>
      </c>
    </row>
    <row r="69" spans="1:15" x14ac:dyDescent="0.25">
      <c r="C69">
        <v>10</v>
      </c>
      <c r="D69" s="32">
        <v>0.40731782686711476</v>
      </c>
      <c r="E69" s="32">
        <v>0.71155496040809318</v>
      </c>
      <c r="F69" s="34">
        <v>1.1746345419478994</v>
      </c>
      <c r="G69" s="34">
        <v>1.7717046977895881</v>
      </c>
      <c r="H69" s="34">
        <v>3.451650849399869</v>
      </c>
      <c r="I69" s="34">
        <v>5.8404123232289731</v>
      </c>
      <c r="J69" s="34">
        <v>9.0169247370029293</v>
      </c>
      <c r="K69" s="36">
        <v>18.014344866525335</v>
      </c>
      <c r="L69" s="36">
        <v>30.957045386917859</v>
      </c>
      <c r="M69" s="36">
        <v>48.298144073966903</v>
      </c>
      <c r="N69" s="36">
        <v>70.447994537732669</v>
      </c>
      <c r="O69" s="36">
        <v>97.78444843316467</v>
      </c>
    </row>
    <row r="70" spans="1:15" x14ac:dyDescent="0.25">
      <c r="C70">
        <v>20</v>
      </c>
      <c r="D70" s="32">
        <v>0.39598796275824361</v>
      </c>
      <c r="E70" s="32">
        <v>0.6917625023430376</v>
      </c>
      <c r="F70" s="34">
        <v>1.1419611629302961</v>
      </c>
      <c r="G70" s="34">
        <v>1.7224233451382747</v>
      </c>
      <c r="H70" s="34">
        <v>3.3556404798666719</v>
      </c>
      <c r="I70" s="34">
        <v>5.6779566839290299</v>
      </c>
      <c r="J70" s="34">
        <v>8.7661119190717081</v>
      </c>
      <c r="K70" s="36">
        <v>17.513261766583678</v>
      </c>
      <c r="L70" s="36">
        <v>30.095950943437085</v>
      </c>
      <c r="M70" s="36">
        <v>46.954693399888619</v>
      </c>
      <c r="N70" s="36">
        <v>68.488428439204384</v>
      </c>
      <c r="O70" s="36">
        <v>95.064497476856218</v>
      </c>
    </row>
    <row r="71" spans="1:15" x14ac:dyDescent="0.25">
      <c r="B71">
        <v>5</v>
      </c>
      <c r="C71">
        <v>10</v>
      </c>
      <c r="D71" s="32">
        <v>0.5090050996490928</v>
      </c>
      <c r="E71" s="32">
        <v>0.88919531539798935</v>
      </c>
      <c r="F71" s="34">
        <v>1.4678831434267596</v>
      </c>
      <c r="G71" s="34">
        <v>2.2140124167493518</v>
      </c>
      <c r="H71" s="34">
        <v>4.3133586812684177</v>
      </c>
      <c r="I71" s="34">
        <v>7.298476669784483</v>
      </c>
      <c r="J71" s="36">
        <v>11.268008350108127</v>
      </c>
      <c r="K71" s="36">
        <v>22.511642749410807</v>
      </c>
      <c r="L71" s="36">
        <v>38.685500443736636</v>
      </c>
      <c r="M71" s="36">
        <v>60.35582048132688</v>
      </c>
      <c r="N71" s="36">
        <v>88.035401631109949</v>
      </c>
      <c r="O71" s="102">
        <v>122.19642656370316</v>
      </c>
    </row>
    <row r="72" spans="1:15" x14ac:dyDescent="0.25">
      <c r="C72">
        <v>20</v>
      </c>
      <c r="D72" s="32">
        <v>0.49312227760099486</v>
      </c>
      <c r="E72" s="32">
        <v>0.86144916713699005</v>
      </c>
      <c r="F72" s="34">
        <v>1.4220798169561164</v>
      </c>
      <c r="G72" s="34">
        <v>2.1449271261466616</v>
      </c>
      <c r="H72" s="34">
        <v>4.1787661036863204</v>
      </c>
      <c r="I72" s="34">
        <v>7.0707374855439022</v>
      </c>
      <c r="J72" s="36">
        <v>10.916405249108495</v>
      </c>
      <c r="K72" s="36">
        <v>21.809197103884394</v>
      </c>
      <c r="L72" s="36">
        <v>37.47837124245148</v>
      </c>
      <c r="M72" s="36">
        <v>58.472497982332811</v>
      </c>
      <c r="N72" s="36">
        <v>85.288374894042505</v>
      </c>
      <c r="O72" s="102">
        <v>118.38345082070421</v>
      </c>
    </row>
    <row r="73" spans="1:15" x14ac:dyDescent="0.25">
      <c r="A73" s="9"/>
      <c r="B73" s="9"/>
      <c r="C73" s="9">
        <v>30</v>
      </c>
      <c r="D73" s="95">
        <v>0.47895189252569298</v>
      </c>
      <c r="E73" s="95">
        <v>0.83669452315595572</v>
      </c>
      <c r="F73" s="61">
        <v>1.3812148641251101</v>
      </c>
      <c r="G73" s="61">
        <v>2.0832903988752309</v>
      </c>
      <c r="H73" s="61">
        <v>4.058684883432127</v>
      </c>
      <c r="I73" s="61">
        <v>6.8675524389790388</v>
      </c>
      <c r="J73" s="82">
        <v>10.602710911934217</v>
      </c>
      <c r="K73" s="82">
        <v>21.182486985151407</v>
      </c>
      <c r="L73" s="82">
        <v>36.401390995109296</v>
      </c>
      <c r="M73" s="82">
        <v>56.792229516759839</v>
      </c>
      <c r="N73" s="82">
        <v>82.837524122150981</v>
      </c>
      <c r="O73" s="103">
        <v>114.98157838283026</v>
      </c>
    </row>
    <row r="74" spans="1:15" x14ac:dyDescent="0.25">
      <c r="A74" t="s">
        <v>96</v>
      </c>
      <c r="B74">
        <v>-40</v>
      </c>
      <c r="C74">
        <v>-35</v>
      </c>
      <c r="D74" s="32">
        <v>0.29523018976203597</v>
      </c>
      <c r="E74" s="32">
        <v>0.51574591665474612</v>
      </c>
      <c r="F74" s="32">
        <v>0.85139307893208938</v>
      </c>
      <c r="G74" s="34">
        <v>1.284158658494847</v>
      </c>
      <c r="H74" s="34">
        <v>2.5018093195146829</v>
      </c>
      <c r="I74" s="34">
        <v>4.2332201655341626</v>
      </c>
      <c r="J74" s="34">
        <v>6.5356049393925888</v>
      </c>
      <c r="K74" s="36">
        <v>13.057072641011917</v>
      </c>
      <c r="L74" s="36">
        <v>22.438139902561684</v>
      </c>
      <c r="M74" s="36">
        <v>35.007233417169694</v>
      </c>
      <c r="N74" s="36">
        <v>51.061783756680605</v>
      </c>
      <c r="O74" s="36">
        <v>70.875663578843429</v>
      </c>
    </row>
    <row r="75" spans="1:15" x14ac:dyDescent="0.25">
      <c r="C75">
        <v>-25</v>
      </c>
      <c r="D75" s="32">
        <v>0.28659914889387333</v>
      </c>
      <c r="E75" s="32">
        <v>0.50066810876584733</v>
      </c>
      <c r="F75" s="32">
        <v>0.82650264186311384</v>
      </c>
      <c r="G75" s="34">
        <v>1.2466163398328982</v>
      </c>
      <c r="H75" s="34">
        <v>2.4286690404040465</v>
      </c>
      <c r="I75" s="34">
        <v>4.1094621708585315</v>
      </c>
      <c r="J75" s="34">
        <v>6.3445368329244447</v>
      </c>
      <c r="K75" s="36">
        <v>12.675349729564484</v>
      </c>
      <c r="L75" s="36">
        <v>21.782161925984621</v>
      </c>
      <c r="M75" s="36">
        <v>33.983798576212401</v>
      </c>
      <c r="N75" s="36">
        <v>49.568994883156449</v>
      </c>
      <c r="O75" s="36">
        <v>68.803616850152807</v>
      </c>
    </row>
    <row r="76" spans="1:15" x14ac:dyDescent="0.25">
      <c r="C76">
        <v>-15</v>
      </c>
      <c r="D76" s="32">
        <v>0.27872020888447818</v>
      </c>
      <c r="E76" s="32">
        <v>0.48690416700674549</v>
      </c>
      <c r="F76" s="32">
        <v>0.80378113428718778</v>
      </c>
      <c r="G76" s="34">
        <v>1.2123454238368703</v>
      </c>
      <c r="H76" s="34">
        <v>2.361902137062319</v>
      </c>
      <c r="I76" s="34">
        <v>3.9964883325200842</v>
      </c>
      <c r="J76" s="34">
        <v>6.1701182232148959</v>
      </c>
      <c r="K76" s="36">
        <v>12.326889796927624</v>
      </c>
      <c r="L76" s="36">
        <v>21.183345259040106</v>
      </c>
      <c r="M76" s="36">
        <v>33.049544893650022</v>
      </c>
      <c r="N76" s="36">
        <v>48.206286241076626</v>
      </c>
      <c r="O76" s="36">
        <v>66.912126342647824</v>
      </c>
    </row>
    <row r="77" spans="1:15" x14ac:dyDescent="0.25">
      <c r="B77">
        <v>-30</v>
      </c>
      <c r="C77">
        <v>-25</v>
      </c>
      <c r="D77" s="32">
        <v>0.37046626640587049</v>
      </c>
      <c r="E77" s="32">
        <v>0.64717793363599496</v>
      </c>
      <c r="F77" s="34">
        <v>1.0683609811381458</v>
      </c>
      <c r="G77" s="34">
        <v>1.6114119767657078</v>
      </c>
      <c r="H77" s="34">
        <v>3.139367144691648</v>
      </c>
      <c r="I77" s="34">
        <v>5.3120084733324511</v>
      </c>
      <c r="J77" s="34">
        <v>8.2011299811584735</v>
      </c>
      <c r="K77" s="36">
        <v>16.38452000930139</v>
      </c>
      <c r="L77" s="36">
        <v>28.156246220939614</v>
      </c>
      <c r="M77" s="36">
        <v>43.928431139481596</v>
      </c>
      <c r="N77" s="36">
        <v>64.074302155916953</v>
      </c>
      <c r="O77" s="36">
        <v>88.93752527902582</v>
      </c>
    </row>
    <row r="78" spans="1:15" x14ac:dyDescent="0.25">
      <c r="C78">
        <v>-15</v>
      </c>
      <c r="D78" s="32">
        <v>0.35946624379462161</v>
      </c>
      <c r="E78" s="32">
        <v>0.62796168495412974</v>
      </c>
      <c r="F78" s="34">
        <v>1.0366388082571731</v>
      </c>
      <c r="G78" s="34">
        <v>1.5635653310982705</v>
      </c>
      <c r="H78" s="34">
        <v>3.0461518840644177</v>
      </c>
      <c r="I78" s="34">
        <v>5.1542823357148739</v>
      </c>
      <c r="J78" s="34">
        <v>7.9576189697356394</v>
      </c>
      <c r="K78" s="36">
        <v>15.898024727759827</v>
      </c>
      <c r="L78" s="36">
        <v>27.320220452431698</v>
      </c>
      <c r="M78" s="36">
        <v>42.624091771422655</v>
      </c>
      <c r="N78" s="36">
        <v>62.171784068769696</v>
      </c>
      <c r="O78" s="36">
        <v>86.296759093890927</v>
      </c>
    </row>
    <row r="79" spans="1:15" x14ac:dyDescent="0.25">
      <c r="C79">
        <v>-5</v>
      </c>
      <c r="D79" s="32">
        <v>0.34948820798803426</v>
      </c>
      <c r="E79" s="32">
        <v>0.61053077374674214</v>
      </c>
      <c r="F79" s="34">
        <v>1.0078638695088276</v>
      </c>
      <c r="G79" s="34">
        <v>1.5201640072494842</v>
      </c>
      <c r="H79" s="34">
        <v>2.9615970389400337</v>
      </c>
      <c r="I79" s="34">
        <v>5.0112101708291839</v>
      </c>
      <c r="J79" s="34">
        <v>7.7367320063951643</v>
      </c>
      <c r="K79" s="36">
        <v>15.456728604059736</v>
      </c>
      <c r="L79" s="36">
        <v>26.561867915513172</v>
      </c>
      <c r="M79" s="36">
        <v>41.440935574532254</v>
      </c>
      <c r="N79" s="36">
        <v>60.446024561982647</v>
      </c>
      <c r="O79" s="36">
        <v>83.901340422191524</v>
      </c>
    </row>
    <row r="80" spans="1:15" x14ac:dyDescent="0.25">
      <c r="B80">
        <v>-20</v>
      </c>
      <c r="C80">
        <v>-15</v>
      </c>
      <c r="D80" s="32">
        <v>0.45573215712125353</v>
      </c>
      <c r="E80" s="32">
        <v>0.79613131473104537</v>
      </c>
      <c r="F80" s="34">
        <v>1.3142531417013001</v>
      </c>
      <c r="G80" s="34">
        <v>1.9822918380857524</v>
      </c>
      <c r="H80" s="34">
        <v>3.8619185890422645</v>
      </c>
      <c r="I80" s="34">
        <v>6.5346113795580205</v>
      </c>
      <c r="J80" s="36">
        <v>10.088688218242345</v>
      </c>
      <c r="K80" s="36">
        <v>20.155553485819183</v>
      </c>
      <c r="L80" s="36">
        <v>34.636640337579244</v>
      </c>
      <c r="M80" s="36">
        <v>54.038924721463268</v>
      </c>
      <c r="N80" s="36">
        <v>78.821535414951057</v>
      </c>
      <c r="O80" s="102">
        <v>109.40723601546837</v>
      </c>
    </row>
    <row r="81" spans="1:18" x14ac:dyDescent="0.25">
      <c r="C81">
        <v>-5</v>
      </c>
      <c r="D81" s="32">
        <v>0.44186238029860259</v>
      </c>
      <c r="E81" s="32">
        <v>0.77190181175589023</v>
      </c>
      <c r="F81" s="34">
        <v>1.2742550913574116</v>
      </c>
      <c r="G81" s="34">
        <v>1.9219626623583161</v>
      </c>
      <c r="H81" s="34">
        <v>3.7443847523351663</v>
      </c>
      <c r="I81" s="34">
        <v>6.3357366676444835</v>
      </c>
      <c r="J81" s="34">
        <v>9.7816485419021504</v>
      </c>
      <c r="K81" s="36">
        <v>19.542138293985495</v>
      </c>
      <c r="L81" s="36">
        <v>33.582506974677585</v>
      </c>
      <c r="M81" s="36">
        <v>52.394301198828437</v>
      </c>
      <c r="N81" s="36">
        <v>76.422676594169687</v>
      </c>
      <c r="O81" s="102">
        <v>106.07753034821194</v>
      </c>
    </row>
    <row r="82" spans="1:18" x14ac:dyDescent="0.25">
      <c r="C82">
        <v>5</v>
      </c>
      <c r="D82" s="32">
        <v>0.42937765950739309</v>
      </c>
      <c r="E82" s="32">
        <v>0.75009190209241416</v>
      </c>
      <c r="F82" s="34">
        <v>1.2382513043375174</v>
      </c>
      <c r="G82" s="34">
        <v>1.8676580456257086</v>
      </c>
      <c r="H82" s="34">
        <v>3.6385880150429455</v>
      </c>
      <c r="I82" s="34">
        <v>6.1567218729278217</v>
      </c>
      <c r="J82" s="34">
        <v>9.5052702929983557</v>
      </c>
      <c r="K82" s="36">
        <v>18.989979632959102</v>
      </c>
      <c r="L82" s="36">
        <v>32.633640898402078</v>
      </c>
      <c r="M82" s="36">
        <v>50.913912166669007</v>
      </c>
      <c r="N82" s="36">
        <v>74.263371294745141</v>
      </c>
      <c r="O82" s="102">
        <v>103.08033391858264</v>
      </c>
    </row>
    <row r="83" spans="1:18" x14ac:dyDescent="0.25">
      <c r="B83">
        <v>-5</v>
      </c>
      <c r="C83">
        <v>0</v>
      </c>
      <c r="D83" s="32">
        <v>0.6021690583890501</v>
      </c>
      <c r="E83" s="34">
        <v>1.0519460535194971</v>
      </c>
      <c r="F83" s="34">
        <v>1.7365519734710311</v>
      </c>
      <c r="G83" s="34">
        <v>2.6192463949275449</v>
      </c>
      <c r="H83" s="34">
        <v>5.1028391216203159</v>
      </c>
      <c r="I83" s="34">
        <v>8.6343276854169453</v>
      </c>
      <c r="J83" s="36">
        <v>13.330408639878657</v>
      </c>
      <c r="K83" s="36">
        <v>26.631982128565603</v>
      </c>
      <c r="L83" s="36">
        <v>45.76616499829521</v>
      </c>
      <c r="M83" s="36">
        <v>71.402835870593293</v>
      </c>
      <c r="N83" s="102">
        <v>104.14865183404611</v>
      </c>
      <c r="O83" s="102">
        <v>144.56221985418171</v>
      </c>
    </row>
    <row r="84" spans="1:18" x14ac:dyDescent="0.25">
      <c r="C84">
        <v>10</v>
      </c>
      <c r="D84" s="32">
        <v>0.5827932287467873</v>
      </c>
      <c r="E84" s="34">
        <v>1.0180978721128131</v>
      </c>
      <c r="F84" s="34">
        <v>1.6806754139996349</v>
      </c>
      <c r="G84" s="34">
        <v>2.5349676176768572</v>
      </c>
      <c r="H84" s="34">
        <v>4.9386464582229381</v>
      </c>
      <c r="I84" s="34">
        <v>8.3565032771757206</v>
      </c>
      <c r="J84" s="36">
        <v>12.901479714903633</v>
      </c>
      <c r="K84" s="36">
        <v>25.775052099415063</v>
      </c>
      <c r="L84" s="36">
        <v>44.29355958286758</v>
      </c>
      <c r="M84" s="36">
        <v>69.105326284989133</v>
      </c>
      <c r="N84" s="102">
        <v>100.79748905459947</v>
      </c>
      <c r="O84" s="102">
        <v>139.91068071317142</v>
      </c>
    </row>
    <row r="85" spans="1:18" x14ac:dyDescent="0.25">
      <c r="C85">
        <v>20</v>
      </c>
      <c r="D85" s="32">
        <v>0.5656091970170759</v>
      </c>
      <c r="E85" s="34">
        <v>0.98807860408535431</v>
      </c>
      <c r="F85" s="34">
        <v>1.6311196226538447</v>
      </c>
      <c r="G85" s="34">
        <v>2.460222473383364</v>
      </c>
      <c r="H85" s="34">
        <v>4.7930273033428765</v>
      </c>
      <c r="I85" s="34">
        <v>8.110106424258932</v>
      </c>
      <c r="J85" s="36">
        <v>12.521071319874984</v>
      </c>
      <c r="K85" s="36">
        <v>25.015058174873872</v>
      </c>
      <c r="L85" s="36">
        <v>42.987535600861861</v>
      </c>
      <c r="M85" s="36">
        <v>67.06771146553271</v>
      </c>
      <c r="N85" s="36">
        <v>97.82541051155583</v>
      </c>
      <c r="O85" s="102">
        <v>135.78532465529381</v>
      </c>
    </row>
    <row r="86" spans="1:18" x14ac:dyDescent="0.25">
      <c r="B86">
        <v>5</v>
      </c>
      <c r="C86">
        <v>10</v>
      </c>
      <c r="D86" s="32">
        <v>0.71161157616556059</v>
      </c>
      <c r="E86" s="34">
        <v>1.2431342639702838</v>
      </c>
      <c r="F86" s="34">
        <v>2.0521653673821612</v>
      </c>
      <c r="G86" s="34">
        <v>3.095286995394126</v>
      </c>
      <c r="H86" s="34">
        <v>6.0302656532535472</v>
      </c>
      <c r="I86" s="36">
        <v>10.203592243326094</v>
      </c>
      <c r="J86" s="36">
        <v>15.753172586669651</v>
      </c>
      <c r="K86" s="36">
        <v>31.472269315234932</v>
      </c>
      <c r="L86" s="36">
        <v>54.084035630486625</v>
      </c>
      <c r="M86" s="36">
        <v>84.380098692709055</v>
      </c>
      <c r="N86" s="102">
        <v>123.07737379501907</v>
      </c>
      <c r="O86" s="102">
        <v>170.83599313394609</v>
      </c>
    </row>
    <row r="87" spans="1:18" x14ac:dyDescent="0.25">
      <c r="C87">
        <v>20</v>
      </c>
      <c r="D87" s="32">
        <v>0.68751465998779593</v>
      </c>
      <c r="E87" s="34">
        <v>1.2010386837971618</v>
      </c>
      <c r="F87" s="34">
        <v>1.9826740065091693</v>
      </c>
      <c r="G87" s="34">
        <v>2.9904729735705353</v>
      </c>
      <c r="H87" s="34">
        <v>5.8260660437431229</v>
      </c>
      <c r="I87" s="34">
        <v>9.8580735429075474</v>
      </c>
      <c r="J87" s="36">
        <v>15.219731462228861</v>
      </c>
      <c r="K87" s="36">
        <v>30.406540958622568</v>
      </c>
      <c r="L87" s="36">
        <v>52.252617316347404</v>
      </c>
      <c r="M87" s="36">
        <v>81.522781255258209</v>
      </c>
      <c r="N87" s="102">
        <v>118.90967155540851</v>
      </c>
      <c r="O87" s="102">
        <v>165.05106671541338</v>
      </c>
      <c r="Q87">
        <f>31.5-30.4</f>
        <v>1.1000000000000014</v>
      </c>
      <c r="R87">
        <f>1.1/10</f>
        <v>0.11000000000000001</v>
      </c>
    </row>
    <row r="88" spans="1:18" x14ac:dyDescent="0.25">
      <c r="A88" s="9"/>
      <c r="B88" s="9"/>
      <c r="C88" s="9">
        <v>30</v>
      </c>
      <c r="D88" s="95">
        <v>0.66641889146245925</v>
      </c>
      <c r="E88" s="61">
        <v>1.1641858928125888</v>
      </c>
      <c r="F88" s="61">
        <v>1.9218374391794459</v>
      </c>
      <c r="G88" s="61">
        <v>2.8987130020335803</v>
      </c>
      <c r="H88" s="61">
        <v>5.6472984511010837</v>
      </c>
      <c r="I88" s="61">
        <v>9.5555874292723644</v>
      </c>
      <c r="J88" s="82">
        <v>14.752727701246277</v>
      </c>
      <c r="K88" s="82">
        <v>29.473543617546738</v>
      </c>
      <c r="L88" s="82">
        <v>50.649292785393797</v>
      </c>
      <c r="M88" s="82">
        <v>79.021328089251384</v>
      </c>
      <c r="N88" s="103">
        <v>115.26103531163561</v>
      </c>
      <c r="O88" s="103">
        <v>159.98662329198146</v>
      </c>
    </row>
    <row r="89" spans="1:18" x14ac:dyDescent="0.25">
      <c r="A89" s="47" t="s">
        <v>136</v>
      </c>
    </row>
    <row r="90" spans="1:18" x14ac:dyDescent="0.25">
      <c r="A90" s="98" t="s">
        <v>355</v>
      </c>
    </row>
    <row r="91" spans="1:18" x14ac:dyDescent="0.25">
      <c r="A91" s="98"/>
      <c r="B91" s="98"/>
      <c r="C91" s="269" t="s">
        <v>236</v>
      </c>
      <c r="D91" s="269"/>
      <c r="E91" s="269"/>
      <c r="F91" s="269"/>
      <c r="G91" s="269"/>
      <c r="H91" s="269"/>
      <c r="I91" s="269"/>
    </row>
    <row r="92" spans="1:18" x14ac:dyDescent="0.25">
      <c r="A92" s="98" t="s">
        <v>93</v>
      </c>
      <c r="B92" s="98"/>
      <c r="C92" s="98">
        <v>25</v>
      </c>
      <c r="D92" s="98">
        <v>30</v>
      </c>
      <c r="E92" s="98">
        <v>35</v>
      </c>
      <c r="F92" s="98">
        <v>45</v>
      </c>
      <c r="G92" s="98">
        <v>50</v>
      </c>
      <c r="H92" s="98">
        <v>55</v>
      </c>
      <c r="I92" s="98">
        <v>60</v>
      </c>
    </row>
    <row r="93" spans="1:18" x14ac:dyDescent="0.25">
      <c r="A93" s="98" t="s">
        <v>517</v>
      </c>
      <c r="B93" s="98"/>
      <c r="C93" s="99">
        <v>1.1859394546061099</v>
      </c>
      <c r="D93" s="99">
        <v>1.1253899192939745</v>
      </c>
      <c r="E93" s="99">
        <v>1.0634770568578154</v>
      </c>
      <c r="F93" s="99">
        <v>0.93469296763960774</v>
      </c>
      <c r="G93" s="99">
        <v>0.86719356178981177</v>
      </c>
      <c r="H93" s="99">
        <v>0.79698667690759051</v>
      </c>
      <c r="I93" s="99">
        <v>0.72329201972294399</v>
      </c>
    </row>
    <row r="94" spans="1:18" x14ac:dyDescent="0.25">
      <c r="A94" s="98" t="s">
        <v>96</v>
      </c>
      <c r="B94" s="98"/>
      <c r="C94" s="99">
        <v>1.1513252932465696</v>
      </c>
      <c r="D94" s="99">
        <v>1.1022833966850403</v>
      </c>
      <c r="E94" s="99">
        <v>1.0519205761956543</v>
      </c>
      <c r="F94" s="99">
        <v>0.94619995162252479</v>
      </c>
      <c r="G94" s="99">
        <v>0.89006758634466665</v>
      </c>
      <c r="H94" s="99">
        <v>0.8309334481619618</v>
      </c>
      <c r="I94" s="99">
        <v>0.76773286943402075</v>
      </c>
    </row>
  </sheetData>
  <mergeCells count="8">
    <mergeCell ref="D55:O55"/>
    <mergeCell ref="D57:O57"/>
    <mergeCell ref="C91:I91"/>
    <mergeCell ref="D5:O5"/>
    <mergeCell ref="D7:O7"/>
    <mergeCell ref="D9:O9"/>
    <mergeCell ref="C43:I43"/>
    <mergeCell ref="D53:O53"/>
  </mergeCells>
  <pageMargins left="0.7" right="0.7" top="0.75" bottom="0.75" header="0.3" footer="0.3"/>
  <pageSetup orientation="portrait" r:id="rId1"/>
  <ignoredErrors>
    <ignoredError sqref="H6:O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workbookViewId="0">
      <selection activeCell="C2" sqref="C2"/>
    </sheetView>
  </sheetViews>
  <sheetFormatPr defaultRowHeight="15" x14ac:dyDescent="0.25"/>
  <cols>
    <col min="15" max="15" width="9.85546875" customWidth="1"/>
  </cols>
  <sheetData>
    <row r="1" spans="1:15" ht="18.75" x14ac:dyDescent="0.3">
      <c r="A1" s="1" t="s">
        <v>0</v>
      </c>
    </row>
    <row r="3" spans="1:15" x14ac:dyDescent="0.25">
      <c r="A3" t="s">
        <v>579</v>
      </c>
    </row>
    <row r="5" spans="1:15" x14ac:dyDescent="0.25">
      <c r="A5" s="26"/>
      <c r="B5" s="26"/>
      <c r="C5" s="26"/>
      <c r="D5" s="250" t="s">
        <v>340</v>
      </c>
      <c r="E5" s="250"/>
      <c r="F5" s="250"/>
      <c r="G5" s="250"/>
      <c r="H5" s="250"/>
      <c r="I5" s="250"/>
      <c r="J5" s="250"/>
      <c r="K5" s="250"/>
      <c r="L5" s="250"/>
      <c r="M5" s="250"/>
      <c r="N5" s="250"/>
      <c r="O5" s="250"/>
    </row>
    <row r="6" spans="1:15" x14ac:dyDescent="0.25">
      <c r="D6" s="31" t="s">
        <v>120</v>
      </c>
      <c r="E6" s="31" t="s">
        <v>121</v>
      </c>
      <c r="F6" s="31" t="s">
        <v>122</v>
      </c>
      <c r="G6" s="31" t="s">
        <v>123</v>
      </c>
      <c r="H6" s="31" t="s">
        <v>83</v>
      </c>
      <c r="I6" s="31" t="s">
        <v>84</v>
      </c>
      <c r="J6" s="31" t="s">
        <v>85</v>
      </c>
      <c r="K6" s="31" t="s">
        <v>86</v>
      </c>
      <c r="L6" s="31" t="s">
        <v>87</v>
      </c>
      <c r="M6" s="31" t="s">
        <v>88</v>
      </c>
      <c r="N6" s="31" t="s">
        <v>89</v>
      </c>
      <c r="O6" s="31" t="s">
        <v>90</v>
      </c>
    </row>
    <row r="7" spans="1:15" x14ac:dyDescent="0.25">
      <c r="D7" s="228" t="s">
        <v>341</v>
      </c>
      <c r="E7" s="228"/>
      <c r="F7" s="228"/>
      <c r="G7" s="228"/>
      <c r="H7" s="228"/>
      <c r="I7" s="228"/>
      <c r="J7" s="228"/>
      <c r="K7" s="228"/>
      <c r="L7" s="228"/>
      <c r="M7" s="228"/>
      <c r="N7" s="228"/>
      <c r="O7" s="228"/>
    </row>
    <row r="8" spans="1:15" x14ac:dyDescent="0.25">
      <c r="B8" s="97"/>
      <c r="C8" s="97"/>
      <c r="D8" s="96">
        <v>0.436</v>
      </c>
      <c r="E8" s="96">
        <v>0.54500000000000004</v>
      </c>
      <c r="F8" s="96">
        <v>0.66600000000000004</v>
      </c>
      <c r="G8" s="96">
        <v>0.78500000000000003</v>
      </c>
      <c r="H8" s="96">
        <v>1.0249999999999999</v>
      </c>
      <c r="I8" s="96">
        <v>1.2649999999999999</v>
      </c>
      <c r="J8" s="96">
        <v>1.5049999999999999</v>
      </c>
      <c r="K8" s="96">
        <v>1.9850000000000001</v>
      </c>
      <c r="L8" s="96">
        <v>2.4649999999999999</v>
      </c>
      <c r="M8" s="96">
        <v>2.9449999999999998</v>
      </c>
      <c r="N8" s="96">
        <v>3.4249999999999998</v>
      </c>
      <c r="O8" s="96">
        <v>3.9049999999999998</v>
      </c>
    </row>
    <row r="9" spans="1:15" x14ac:dyDescent="0.25">
      <c r="A9" t="s">
        <v>346</v>
      </c>
      <c r="B9" s="2" t="s">
        <v>344</v>
      </c>
      <c r="C9" s="2" t="s">
        <v>356</v>
      </c>
      <c r="D9" s="228" t="s">
        <v>342</v>
      </c>
      <c r="E9" s="228"/>
      <c r="F9" s="228"/>
      <c r="G9" s="228"/>
      <c r="H9" s="228"/>
      <c r="I9" s="228"/>
      <c r="J9" s="228"/>
      <c r="K9" s="228"/>
      <c r="L9" s="228"/>
      <c r="M9" s="228"/>
      <c r="N9" s="228"/>
      <c r="O9" s="228"/>
    </row>
    <row r="10" spans="1:15" x14ac:dyDescent="0.25">
      <c r="A10" s="9" t="s">
        <v>347</v>
      </c>
      <c r="B10" s="10" t="s">
        <v>4</v>
      </c>
      <c r="C10" s="10" t="s">
        <v>4</v>
      </c>
      <c r="D10" s="95">
        <v>0.14930104926920135</v>
      </c>
      <c r="E10" s="95">
        <v>0.23328288948312711</v>
      </c>
      <c r="F10" s="95">
        <v>0.3483680677639186</v>
      </c>
      <c r="G10" s="95">
        <v>0.48398198323959263</v>
      </c>
      <c r="H10" s="95">
        <v>0.8251589454194439</v>
      </c>
      <c r="I10" s="95">
        <v>1.2568137760226814</v>
      </c>
      <c r="J10" s="95">
        <v>1.7789464750493051</v>
      </c>
      <c r="K10" s="95">
        <v>3.0946454783727111</v>
      </c>
      <c r="L10" s="95">
        <v>4.7722559553896593</v>
      </c>
      <c r="M10" s="95">
        <v>6.8117779061001533</v>
      </c>
      <c r="N10" s="95">
        <v>9.2132113305041905</v>
      </c>
      <c r="O10" s="61">
        <v>11.976556228601773</v>
      </c>
    </row>
    <row r="11" spans="1:15" x14ac:dyDescent="0.25">
      <c r="A11" t="s">
        <v>348</v>
      </c>
      <c r="B11">
        <v>-40</v>
      </c>
      <c r="C11">
        <v>80</v>
      </c>
      <c r="D11" s="32">
        <v>0.1708787624967896</v>
      </c>
      <c r="E11" s="32">
        <v>0.29851291316708067</v>
      </c>
      <c r="F11" s="32">
        <v>0.49278495482969414</v>
      </c>
      <c r="G11" s="32">
        <v>0.74326898136673669</v>
      </c>
      <c r="H11" s="34">
        <v>1.4480432399755134</v>
      </c>
      <c r="I11" s="34">
        <v>2.450181073439635</v>
      </c>
      <c r="J11" s="34">
        <v>3.7827977047722681</v>
      </c>
      <c r="K11" s="34">
        <v>7.5574127988915922</v>
      </c>
      <c r="L11" s="36">
        <v>12.987159552923943</v>
      </c>
      <c r="M11" s="36">
        <v>20.262130812515725</v>
      </c>
      <c r="N11" s="36">
        <v>29.554478917800225</v>
      </c>
      <c r="O11" s="36">
        <v>41.022720925842563</v>
      </c>
    </row>
    <row r="12" spans="1:15" x14ac:dyDescent="0.25">
      <c r="A12" t="s">
        <v>349</v>
      </c>
      <c r="C12">
        <v>100</v>
      </c>
      <c r="D12" s="32">
        <v>0.16689460875982765</v>
      </c>
      <c r="E12" s="32">
        <v>0.29155288301969257</v>
      </c>
      <c r="F12" s="32">
        <v>0.48129534084480668</v>
      </c>
      <c r="G12" s="32">
        <v>0.72593916315871987</v>
      </c>
      <c r="H12" s="34">
        <v>1.4142811340149237</v>
      </c>
      <c r="I12" s="34">
        <v>2.3930534471779374</v>
      </c>
      <c r="J12" s="34">
        <v>3.6945992218746468</v>
      </c>
      <c r="K12" s="34">
        <v>7.3812066161891998</v>
      </c>
      <c r="L12" s="36">
        <v>12.684355158104688</v>
      </c>
      <c r="M12" s="36">
        <v>19.789705550207227</v>
      </c>
      <c r="N12" s="36">
        <v>28.86539628457054</v>
      </c>
      <c r="O12" s="36">
        <v>40.066248486032407</v>
      </c>
    </row>
    <row r="13" spans="1:15" x14ac:dyDescent="0.25">
      <c r="C13">
        <v>120</v>
      </c>
      <c r="D13" s="32">
        <v>0.15628523786254955</v>
      </c>
      <c r="E13" s="32">
        <v>0.27301907479717563</v>
      </c>
      <c r="F13" s="32">
        <v>0.45069974030325405</v>
      </c>
      <c r="G13" s="32">
        <v>0.67979172982914005</v>
      </c>
      <c r="H13" s="34">
        <v>1.3243762939767418</v>
      </c>
      <c r="I13" s="34">
        <v>2.2409287513187874</v>
      </c>
      <c r="J13" s="34">
        <v>3.4597361921283092</v>
      </c>
      <c r="K13" s="34">
        <v>6.9119885914578729</v>
      </c>
      <c r="L13" s="36">
        <v>11.878019773965388</v>
      </c>
      <c r="M13" s="36">
        <v>18.531688124178736</v>
      </c>
      <c r="N13" s="36">
        <v>27.030443690501869</v>
      </c>
      <c r="O13" s="36">
        <v>37.519265729611931</v>
      </c>
    </row>
    <row r="14" spans="1:15" x14ac:dyDescent="0.25">
      <c r="B14">
        <v>-20</v>
      </c>
      <c r="C14">
        <v>80</v>
      </c>
      <c r="D14" s="32">
        <v>0.1841907408161895</v>
      </c>
      <c r="E14" s="32">
        <v>0.32176798225862885</v>
      </c>
      <c r="F14" s="32">
        <v>0.53117441024807932</v>
      </c>
      <c r="G14" s="32">
        <v>0.80117190868704857</v>
      </c>
      <c r="H14" s="34">
        <v>1.5608502379573119</v>
      </c>
      <c r="I14" s="34">
        <v>2.6410576742041396</v>
      </c>
      <c r="J14" s="34">
        <v>4.0774892176134268</v>
      </c>
      <c r="K14" s="34">
        <v>8.1461583741733072</v>
      </c>
      <c r="L14" s="36">
        <v>13.998899010027976</v>
      </c>
      <c r="M14" s="36">
        <v>21.840612784996775</v>
      </c>
      <c r="N14" s="36">
        <v>31.85686323312618</v>
      </c>
      <c r="O14" s="36">
        <v>44.218516375132914</v>
      </c>
    </row>
    <row r="15" spans="1:15" x14ac:dyDescent="0.25">
      <c r="C15">
        <v>100</v>
      </c>
      <c r="D15" s="32">
        <v>0.18108176414847343</v>
      </c>
      <c r="E15" s="32">
        <v>0.31633682353247722</v>
      </c>
      <c r="F15" s="32">
        <v>0.52220865637450575</v>
      </c>
      <c r="G15" s="32">
        <v>0.78764883602932323</v>
      </c>
      <c r="H15" s="34">
        <v>1.5345044675341886</v>
      </c>
      <c r="I15" s="34">
        <v>2.5964789584076322</v>
      </c>
      <c r="J15" s="34">
        <v>4.0086648088280024</v>
      </c>
      <c r="K15" s="34">
        <v>8.0086584314259248</v>
      </c>
      <c r="L15" s="36">
        <v>13.762609985927018</v>
      </c>
      <c r="M15" s="36">
        <v>21.471962573502505</v>
      </c>
      <c r="N15" s="36">
        <v>31.319147579996532</v>
      </c>
      <c r="O15" s="36">
        <v>43.472146958938986</v>
      </c>
    </row>
    <row r="16" spans="1:15" x14ac:dyDescent="0.25">
      <c r="C16">
        <v>120</v>
      </c>
      <c r="D16" s="32">
        <v>0.17118497189830059</v>
      </c>
      <c r="E16" s="32">
        <v>0.299047838977337</v>
      </c>
      <c r="F16" s="32">
        <v>0.49366801006656041</v>
      </c>
      <c r="G16" s="32">
        <v>0.74460089615017999</v>
      </c>
      <c r="H16" s="34">
        <v>1.4506380882023855</v>
      </c>
      <c r="I16" s="34">
        <v>2.454571721341861</v>
      </c>
      <c r="J16" s="34">
        <v>3.7895763600263823</v>
      </c>
      <c r="K16" s="34">
        <v>7.5709554464172815</v>
      </c>
      <c r="L16" s="36">
        <v>13.010432136923978</v>
      </c>
      <c r="M16" s="36">
        <v>20.298439917630841</v>
      </c>
      <c r="N16" s="36">
        <v>29.607439620284001</v>
      </c>
      <c r="O16" s="36">
        <v>41.096232359560318</v>
      </c>
    </row>
    <row r="17" spans="1:15" x14ac:dyDescent="0.25">
      <c r="B17">
        <v>0</v>
      </c>
      <c r="C17">
        <v>80</v>
      </c>
      <c r="D17" s="32">
        <v>0.19720591090682565</v>
      </c>
      <c r="E17" s="32">
        <v>0.34450454871283548</v>
      </c>
      <c r="F17" s="32">
        <v>0.56870792179452101</v>
      </c>
      <c r="G17" s="32">
        <v>0.85778381337452381</v>
      </c>
      <c r="H17" s="34">
        <v>1.6711420541637363</v>
      </c>
      <c r="I17" s="34">
        <v>2.8276784277590092</v>
      </c>
      <c r="J17" s="34">
        <v>4.3656101919621504</v>
      </c>
      <c r="K17" s="34">
        <v>8.7217770852730752</v>
      </c>
      <c r="L17" s="36">
        <v>14.988080392815151</v>
      </c>
      <c r="M17" s="36">
        <v>23.38390040640946</v>
      </c>
      <c r="N17" s="36">
        <v>34.107912833643496</v>
      </c>
      <c r="O17" s="36">
        <v>47.343057322347313</v>
      </c>
    </row>
    <row r="18" spans="1:15" x14ac:dyDescent="0.25">
      <c r="C18">
        <v>100</v>
      </c>
      <c r="D18" s="32">
        <v>0.19498891485252703</v>
      </c>
      <c r="E18" s="32">
        <v>0.34063161599153824</v>
      </c>
      <c r="F18" s="32">
        <v>0.5623144865629448</v>
      </c>
      <c r="G18" s="32">
        <v>0.84814057640993312</v>
      </c>
      <c r="H18" s="34">
        <v>1.6523550141444145</v>
      </c>
      <c r="I18" s="34">
        <v>2.7958895635797361</v>
      </c>
      <c r="J18" s="34">
        <v>4.3165318427094324</v>
      </c>
      <c r="K18" s="34">
        <v>8.6237265486760322</v>
      </c>
      <c r="L18" s="36">
        <v>14.819583845528182</v>
      </c>
      <c r="M18" s="36">
        <v>23.121017743832397</v>
      </c>
      <c r="N18" s="36">
        <v>33.724470431613895</v>
      </c>
      <c r="O18" s="36">
        <v>46.810824942499096</v>
      </c>
    </row>
    <row r="19" spans="1:15" x14ac:dyDescent="0.25">
      <c r="C19">
        <v>120</v>
      </c>
      <c r="D19" s="32">
        <v>0.18583884430748207</v>
      </c>
      <c r="E19" s="32">
        <v>0.32464710057150759</v>
      </c>
      <c r="F19" s="32">
        <v>0.5359272571943261</v>
      </c>
      <c r="G19" s="32">
        <v>0.80834064156678853</v>
      </c>
      <c r="H19" s="34">
        <v>1.5748164271108129</v>
      </c>
      <c r="I19" s="34">
        <v>2.6646893527254005</v>
      </c>
      <c r="J19" s="34">
        <v>4.1139738106254233</v>
      </c>
      <c r="K19" s="34">
        <v>8.2190486399793148</v>
      </c>
      <c r="L19" s="36">
        <v>14.124158478720286</v>
      </c>
      <c r="M19" s="36">
        <v>22.03603840749777</v>
      </c>
      <c r="N19" s="36">
        <v>32.141912347340565</v>
      </c>
      <c r="O19" s="36">
        <v>44.614175195411853</v>
      </c>
    </row>
    <row r="20" spans="1:15" x14ac:dyDescent="0.25">
      <c r="B20">
        <v>20</v>
      </c>
      <c r="C20">
        <v>80</v>
      </c>
      <c r="D20" s="32">
        <v>0.20981265972626917</v>
      </c>
      <c r="E20" s="32">
        <v>0.36652763256872684</v>
      </c>
      <c r="F20" s="32">
        <v>0.6050636166554052</v>
      </c>
      <c r="G20" s="32">
        <v>0.9126192137277428</v>
      </c>
      <c r="H20" s="34">
        <v>1.7779728688263103</v>
      </c>
      <c r="I20" s="34">
        <v>3.0084429470221226</v>
      </c>
      <c r="J20" s="34">
        <v>4.64468981427465</v>
      </c>
      <c r="K20" s="34">
        <v>9.2793326497468254</v>
      </c>
      <c r="L20" s="36">
        <v>15.946220866034137</v>
      </c>
      <c r="M20" s="36">
        <v>24.878759041664914</v>
      </c>
      <c r="N20" s="36">
        <v>36.288323592489228</v>
      </c>
      <c r="O20" s="36">
        <v>50.369548918176498</v>
      </c>
    </row>
    <row r="21" spans="1:15" x14ac:dyDescent="0.25">
      <c r="C21">
        <v>100</v>
      </c>
      <c r="D21" s="32">
        <v>0.20848203956305281</v>
      </c>
      <c r="E21" s="32">
        <v>0.36420313480530203</v>
      </c>
      <c r="F21" s="32">
        <v>0.60122633701078942</v>
      </c>
      <c r="G21" s="32">
        <v>0.90683143367334029</v>
      </c>
      <c r="H21" s="34">
        <v>1.7666970642490334</v>
      </c>
      <c r="I21" s="34">
        <v>2.9893635699701542</v>
      </c>
      <c r="J21" s="34">
        <v>4.6152334510274438</v>
      </c>
      <c r="K21" s="34">
        <v>9.2204836406305297</v>
      </c>
      <c r="L21" s="36">
        <v>15.84509082440972</v>
      </c>
      <c r="M21" s="36">
        <v>24.720979342099447</v>
      </c>
      <c r="N21" s="36">
        <v>36.058185072132609</v>
      </c>
      <c r="O21" s="36">
        <v>50.050108053692526</v>
      </c>
    </row>
    <row r="22" spans="1:15" x14ac:dyDescent="0.25">
      <c r="C22">
        <v>120</v>
      </c>
      <c r="D22" s="32">
        <v>0.20008694413745301</v>
      </c>
      <c r="E22" s="32">
        <v>0.34953750664183436</v>
      </c>
      <c r="F22" s="32">
        <v>0.5770163260085569</v>
      </c>
      <c r="G22" s="32">
        <v>0.87031540362789028</v>
      </c>
      <c r="H22" s="34">
        <v>1.6955562097486536</v>
      </c>
      <c r="I22" s="34">
        <v>2.8689887286442133</v>
      </c>
      <c r="J22" s="34">
        <v>4.4293885441280301</v>
      </c>
      <c r="K22" s="34">
        <v>8.8491958299610474</v>
      </c>
      <c r="L22" s="36">
        <v>15.207045217330053</v>
      </c>
      <c r="M22" s="36">
        <v>23.725521982673339</v>
      </c>
      <c r="N22" s="36">
        <v>34.606204339456902</v>
      </c>
      <c r="O22" s="36">
        <v>48.03470454913667</v>
      </c>
    </row>
    <row r="23" spans="1:15" x14ac:dyDescent="0.25">
      <c r="B23">
        <v>40</v>
      </c>
      <c r="C23">
        <v>80</v>
      </c>
      <c r="D23" s="32">
        <v>0.22188310250060092</v>
      </c>
      <c r="E23" s="32">
        <v>0.38761382832023233</v>
      </c>
      <c r="F23" s="32">
        <v>0.6398726971427201</v>
      </c>
      <c r="G23" s="32">
        <v>0.96512185112068161</v>
      </c>
      <c r="H23" s="34">
        <v>1.8802589739425659</v>
      </c>
      <c r="I23" s="34">
        <v>3.1815175292672957</v>
      </c>
      <c r="J23" s="34">
        <v>4.9118970584936923</v>
      </c>
      <c r="K23" s="34">
        <v>9.8131691393032003</v>
      </c>
      <c r="L23" s="36">
        <v>16.863600907264424</v>
      </c>
      <c r="M23" s="36">
        <v>26.310024617825036</v>
      </c>
      <c r="N23" s="36">
        <v>38.375977091906414</v>
      </c>
      <c r="O23" s="36">
        <v>53.267289972405315</v>
      </c>
    </row>
    <row r="24" spans="1:15" x14ac:dyDescent="0.25">
      <c r="C24">
        <v>100</v>
      </c>
      <c r="D24" s="32">
        <v>0.22140903161897302</v>
      </c>
      <c r="E24" s="32">
        <v>0.38678566057220631</v>
      </c>
      <c r="F24" s="32">
        <v>0.63850555827434563</v>
      </c>
      <c r="G24" s="32">
        <v>0.96305979158715804</v>
      </c>
      <c r="H24" s="34">
        <v>1.876241651219835</v>
      </c>
      <c r="I24" s="34">
        <v>3.1747199642295949</v>
      </c>
      <c r="J24" s="34">
        <v>4.901402400077874</v>
      </c>
      <c r="K24" s="34">
        <v>9.792202523580757</v>
      </c>
      <c r="L24" s="36">
        <v>16.827570483769207</v>
      </c>
      <c r="M24" s="36">
        <v>26.25381115936128</v>
      </c>
      <c r="N24" s="36">
        <v>38.293983767095924</v>
      </c>
      <c r="O24" s="36">
        <v>53.153480174207289</v>
      </c>
    </row>
    <row r="25" spans="1:15" x14ac:dyDescent="0.25">
      <c r="A25" s="9"/>
      <c r="B25" s="9"/>
      <c r="C25" s="9">
        <v>120</v>
      </c>
      <c r="D25" s="95">
        <v>0.21374921926899249</v>
      </c>
      <c r="E25" s="95">
        <v>0.3734045190804493</v>
      </c>
      <c r="F25" s="95">
        <v>0.61641597717172014</v>
      </c>
      <c r="G25" s="95">
        <v>0.92974201212970575</v>
      </c>
      <c r="H25" s="61">
        <v>1.8113316569595554</v>
      </c>
      <c r="I25" s="61">
        <v>3.0648881339202312</v>
      </c>
      <c r="J25" s="61">
        <v>4.7318346893037697</v>
      </c>
      <c r="K25" s="61">
        <v>9.4534338957827995</v>
      </c>
      <c r="L25" s="82">
        <v>16.245407998033023</v>
      </c>
      <c r="M25" s="82">
        <v>25.345540771825299</v>
      </c>
      <c r="N25" s="82">
        <v>36.969174532150419</v>
      </c>
      <c r="O25" s="82">
        <v>51.314595459768448</v>
      </c>
    </row>
    <row r="26" spans="1:15" x14ac:dyDescent="0.25">
      <c r="A26" t="s">
        <v>96</v>
      </c>
      <c r="B26">
        <v>-40</v>
      </c>
      <c r="C26">
        <v>80</v>
      </c>
      <c r="D26" s="32">
        <v>0.21919914247767597</v>
      </c>
      <c r="E26" s="32">
        <v>0.38292514311698861</v>
      </c>
      <c r="F26" s="32">
        <v>0.63213261815726607</v>
      </c>
      <c r="G26" s="32">
        <v>0.95344746746340348</v>
      </c>
      <c r="H26" s="34">
        <v>1.8575148358719624</v>
      </c>
      <c r="I26" s="34">
        <v>3.1430330040170449</v>
      </c>
      <c r="J26" s="34">
        <v>4.8524813788265861</v>
      </c>
      <c r="K26" s="34">
        <v>9.6944663026686744</v>
      </c>
      <c r="L26" s="36">
        <v>16.659614077408659</v>
      </c>
      <c r="M26" s="36">
        <v>25.991771206544104</v>
      </c>
      <c r="N26" s="36">
        <v>37.911770547133244</v>
      </c>
      <c r="O26" s="36">
        <v>52.622953944991544</v>
      </c>
    </row>
    <row r="27" spans="1:15" x14ac:dyDescent="0.25">
      <c r="C27">
        <v>100</v>
      </c>
      <c r="D27" s="32">
        <v>0.2179079299732701</v>
      </c>
      <c r="E27" s="32">
        <v>0.38066948770038739</v>
      </c>
      <c r="F27" s="32">
        <v>0.62840898342137463</v>
      </c>
      <c r="G27" s="32">
        <v>0.94783109835553481</v>
      </c>
      <c r="H27" s="34">
        <v>1.8465729756252158</v>
      </c>
      <c r="I27" s="34">
        <v>3.1245186819687238</v>
      </c>
      <c r="J27" s="34">
        <v>4.82389739550021</v>
      </c>
      <c r="K27" s="34">
        <v>9.6373601663395956</v>
      </c>
      <c r="L27" s="36">
        <v>16.561479104013326</v>
      </c>
      <c r="M27" s="36">
        <v>25.838664311990605</v>
      </c>
      <c r="N27" s="36">
        <v>37.688447811280781</v>
      </c>
      <c r="O27" s="36">
        <v>52.312973644044561</v>
      </c>
    </row>
    <row r="28" spans="1:15" x14ac:dyDescent="0.25">
      <c r="C28">
        <v>120</v>
      </c>
      <c r="D28" s="32">
        <v>0.20983007641834345</v>
      </c>
      <c r="E28" s="32">
        <v>0.36655805827764953</v>
      </c>
      <c r="F28" s="32">
        <v>0.60511384339916008</v>
      </c>
      <c r="G28" s="32">
        <v>0.91269497087150753</v>
      </c>
      <c r="H28" s="34">
        <v>1.7781204595675604</v>
      </c>
      <c r="I28" s="34">
        <v>3.0086926799243199</v>
      </c>
      <c r="J28" s="34">
        <v>4.6450753731459855</v>
      </c>
      <c r="K28" s="34">
        <v>9.2801029334829277</v>
      </c>
      <c r="L28" s="36">
        <v>15.947544572711003</v>
      </c>
      <c r="M28" s="36">
        <v>24.88082424443191</v>
      </c>
      <c r="N28" s="36">
        <v>36.291335910996253</v>
      </c>
      <c r="O28" s="36">
        <v>50.373730128807786</v>
      </c>
    </row>
    <row r="29" spans="1:15" x14ac:dyDescent="0.25">
      <c r="B29">
        <v>-20</v>
      </c>
      <c r="C29">
        <v>80</v>
      </c>
      <c r="D29" s="32">
        <v>0.23510504536822543</v>
      </c>
      <c r="E29" s="32">
        <v>0.41071161195040951</v>
      </c>
      <c r="F29" s="32">
        <v>0.67800250580695076</v>
      </c>
      <c r="G29" s="34">
        <v>1.0226331524861343</v>
      </c>
      <c r="H29" s="34">
        <v>1.9923030027560698</v>
      </c>
      <c r="I29" s="34">
        <v>3.3711031377712328</v>
      </c>
      <c r="J29" s="34">
        <v>5.204595427802281</v>
      </c>
      <c r="K29" s="36">
        <v>10.397932738910121</v>
      </c>
      <c r="L29" s="36">
        <v>17.868497473183254</v>
      </c>
      <c r="M29" s="36">
        <v>27.877830540954008</v>
      </c>
      <c r="N29" s="36">
        <v>40.662789250561367</v>
      </c>
      <c r="O29" s="36">
        <v>56.44147068644336</v>
      </c>
    </row>
    <row r="30" spans="1:15" x14ac:dyDescent="0.25">
      <c r="C30">
        <v>100</v>
      </c>
      <c r="D30" s="32">
        <v>0.23433638408895496</v>
      </c>
      <c r="E30" s="32">
        <v>0.40936881595656532</v>
      </c>
      <c r="F30" s="32">
        <v>0.67578581891005374</v>
      </c>
      <c r="G30" s="34">
        <v>1.0192897171890176</v>
      </c>
      <c r="H30" s="34">
        <v>1.9857892923744216</v>
      </c>
      <c r="I30" s="34">
        <v>3.3600815263618591</v>
      </c>
      <c r="J30" s="34">
        <v>5.1875793277294235</v>
      </c>
      <c r="K30" s="36">
        <v>10.36393734647462</v>
      </c>
      <c r="L30" s="36">
        <v>17.810077535385382</v>
      </c>
      <c r="M30" s="36">
        <v>27.786685713103406</v>
      </c>
      <c r="N30" s="36">
        <v>40.529844797773926</v>
      </c>
      <c r="O30" s="36">
        <v>56.256938819022999</v>
      </c>
    </row>
    <row r="31" spans="1:15" x14ac:dyDescent="0.25">
      <c r="C31">
        <v>120</v>
      </c>
      <c r="D31" s="32">
        <v>0.226527470716547</v>
      </c>
      <c r="E31" s="32">
        <v>0.3957272056978845</v>
      </c>
      <c r="F31" s="32">
        <v>0.65326625610854194</v>
      </c>
      <c r="G31" s="34">
        <v>0.98532339508389444</v>
      </c>
      <c r="H31" s="34">
        <v>1.9196158015599494</v>
      </c>
      <c r="I31" s="34">
        <v>3.2481117796850985</v>
      </c>
      <c r="J31" s="34">
        <v>5.014710920033262</v>
      </c>
      <c r="K31" s="36">
        <v>10.018574464605784</v>
      </c>
      <c r="L31" s="36">
        <v>17.216583045955606</v>
      </c>
      <c r="M31" s="36">
        <v>26.860735513421304</v>
      </c>
      <c r="N31" s="36">
        <v>39.17924767111171</v>
      </c>
      <c r="O31" s="36">
        <v>54.382259547417256</v>
      </c>
    </row>
    <row r="32" spans="1:15" x14ac:dyDescent="0.25">
      <c r="B32">
        <v>0</v>
      </c>
      <c r="C32">
        <v>80</v>
      </c>
      <c r="D32" s="32">
        <v>0.25064089705970444</v>
      </c>
      <c r="E32" s="32">
        <v>0.43785162794298921</v>
      </c>
      <c r="F32" s="32">
        <v>0.72280522945828896</v>
      </c>
      <c r="G32" s="34">
        <v>1.0902092309447269</v>
      </c>
      <c r="H32" s="34">
        <v>2.1239553198164236</v>
      </c>
      <c r="I32" s="34">
        <v>3.5938672145823705</v>
      </c>
      <c r="J32" s="34">
        <v>5.5485175352749012</v>
      </c>
      <c r="K32" s="36">
        <v>11.085033012222732</v>
      </c>
      <c r="L32" s="36">
        <v>19.04925616876189</v>
      </c>
      <c r="M32" s="36">
        <v>29.720010661274731</v>
      </c>
      <c r="N32" s="36">
        <v>43.349805440150817</v>
      </c>
      <c r="O32" s="36">
        <v>60.171149547482599</v>
      </c>
    </row>
    <row r="33" spans="1:15" x14ac:dyDescent="0.25">
      <c r="C33">
        <v>100</v>
      </c>
      <c r="D33" s="32">
        <v>0.25035942414711454</v>
      </c>
      <c r="E33" s="32">
        <v>0.43735991500050814</v>
      </c>
      <c r="F33" s="32">
        <v>0.72199351000006184</v>
      </c>
      <c r="G33" s="34">
        <v>1.0889849121237911</v>
      </c>
      <c r="H33" s="34">
        <v>2.1215700910006445</v>
      </c>
      <c r="I33" s="34">
        <v>3.5898312560288512</v>
      </c>
      <c r="J33" s="34">
        <v>5.5422864795711773</v>
      </c>
      <c r="K33" s="36">
        <v>11.072584379279307</v>
      </c>
      <c r="L33" s="36">
        <v>19.027863612002822</v>
      </c>
      <c r="M33" s="36">
        <v>29.686634711614605</v>
      </c>
      <c r="N33" s="36">
        <v>43.301123057744014</v>
      </c>
      <c r="O33" s="36">
        <v>60.103576581874435</v>
      </c>
    </row>
    <row r="34" spans="1:15" x14ac:dyDescent="0.25">
      <c r="C34">
        <v>120</v>
      </c>
      <c r="D34" s="32">
        <v>0.24279344009012396</v>
      </c>
      <c r="E34" s="32">
        <v>0.42414268479104672</v>
      </c>
      <c r="F34" s="32">
        <v>0.70017451355317273</v>
      </c>
      <c r="G34" s="34">
        <v>1.0560752562899833</v>
      </c>
      <c r="H34" s="34">
        <v>2.0574552068137142</v>
      </c>
      <c r="I34" s="34">
        <v>3.4813448024314786</v>
      </c>
      <c r="J34" s="34">
        <v>5.3747958756661731</v>
      </c>
      <c r="K34" s="36">
        <v>10.737965472207204</v>
      </c>
      <c r="L34" s="36">
        <v>18.452832281676674</v>
      </c>
      <c r="M34" s="36">
        <v>28.789490113607403</v>
      </c>
      <c r="N34" s="36">
        <v>41.992541973485878</v>
      </c>
      <c r="O34" s="36">
        <v>58.287217146891251</v>
      </c>
    </row>
    <row r="35" spans="1:15" x14ac:dyDescent="0.25">
      <c r="B35">
        <v>20</v>
      </c>
      <c r="C35">
        <v>80</v>
      </c>
      <c r="D35" s="32">
        <v>0.26568107102392663</v>
      </c>
      <c r="E35" s="32">
        <v>0.46412573058160123</v>
      </c>
      <c r="F35" s="32">
        <v>0.76617850381547647</v>
      </c>
      <c r="G35" s="34">
        <v>1.1556292668732755</v>
      </c>
      <c r="H35" s="34">
        <v>2.2514072156443605</v>
      </c>
      <c r="I35" s="34">
        <v>3.8095239120556394</v>
      </c>
      <c r="J35" s="34">
        <v>5.8814666666937585</v>
      </c>
      <c r="K35" s="36">
        <v>11.750211069191069</v>
      </c>
      <c r="L35" s="36">
        <v>20.19234227333709</v>
      </c>
      <c r="M35" s="36">
        <v>31.503415268455147</v>
      </c>
      <c r="N35" s="36">
        <v>45.951091274919236</v>
      </c>
      <c r="O35" s="36">
        <v>63.781831473049557</v>
      </c>
    </row>
    <row r="36" spans="1:15" x14ac:dyDescent="0.25">
      <c r="C36">
        <v>100</v>
      </c>
      <c r="D36" s="32">
        <v>0.26583122839774204</v>
      </c>
      <c r="E36" s="32">
        <v>0.46438804471845591</v>
      </c>
      <c r="F36" s="32">
        <v>0.76661153185004183</v>
      </c>
      <c r="G36" s="34">
        <v>1.1562824043179158</v>
      </c>
      <c r="H36" s="34">
        <v>2.2526796638228754</v>
      </c>
      <c r="I36" s="34">
        <v>3.811676975139572</v>
      </c>
      <c r="J36" s="34">
        <v>5.8847907484036428</v>
      </c>
      <c r="K36" s="36">
        <v>11.756852042253719</v>
      </c>
      <c r="L36" s="36">
        <v>20.203754562045724</v>
      </c>
      <c r="M36" s="36">
        <v>31.521220338589405</v>
      </c>
      <c r="N36" s="36">
        <v>45.977061868771457</v>
      </c>
      <c r="O36" s="36">
        <v>63.817879627606523</v>
      </c>
    </row>
    <row r="37" spans="1:15" x14ac:dyDescent="0.25">
      <c r="C37">
        <v>120</v>
      </c>
      <c r="D37" s="32">
        <v>0.25845653325154794</v>
      </c>
      <c r="E37" s="32">
        <v>0.45150498248390314</v>
      </c>
      <c r="F37" s="32">
        <v>0.7453441797145286</v>
      </c>
      <c r="G37" s="34">
        <v>1.1242047952042331</v>
      </c>
      <c r="H37" s="34">
        <v>2.1901857804561393</v>
      </c>
      <c r="I37" s="34">
        <v>3.7059333578194775</v>
      </c>
      <c r="J37" s="34">
        <v>5.7215347681706286</v>
      </c>
      <c r="K37" s="36">
        <v>11.430693222565301</v>
      </c>
      <c r="L37" s="36">
        <v>19.6432616071673</v>
      </c>
      <c r="M37" s="36">
        <v>30.646758026414034</v>
      </c>
      <c r="N37" s="36">
        <v>44.701565317656815</v>
      </c>
      <c r="O37" s="36">
        <v>62.047442760701159</v>
      </c>
    </row>
    <row r="38" spans="1:15" x14ac:dyDescent="0.25">
      <c r="B38">
        <v>40</v>
      </c>
      <c r="C38">
        <v>80</v>
      </c>
      <c r="D38" s="32">
        <v>0.2800548393607582</v>
      </c>
      <c r="E38" s="32">
        <v>0.48923567049878053</v>
      </c>
      <c r="F38" s="32">
        <v>0.80762997898478617</v>
      </c>
      <c r="G38" s="34">
        <v>1.2181506474943402</v>
      </c>
      <c r="H38" s="34">
        <v>2.3732119254222312</v>
      </c>
      <c r="I38" s="34">
        <v>4.0156252122893203</v>
      </c>
      <c r="J38" s="34">
        <v>6.1996633640423617</v>
      </c>
      <c r="K38" s="36">
        <v>12.38591616916869</v>
      </c>
      <c r="L38" s="36">
        <v>21.284780093225354</v>
      </c>
      <c r="M38" s="36">
        <v>33.207800120347727</v>
      </c>
      <c r="N38" s="36">
        <v>48.437118368474579</v>
      </c>
      <c r="O38" s="36">
        <v>67.232529959619143</v>
      </c>
    </row>
    <row r="39" spans="1:15" x14ac:dyDescent="0.25">
      <c r="C39">
        <v>100</v>
      </c>
      <c r="D39" s="32">
        <v>0.28055684212467241</v>
      </c>
      <c r="E39" s="32">
        <v>0.49011263323706566</v>
      </c>
      <c r="F39" s="32">
        <v>0.80907766859656283</v>
      </c>
      <c r="G39" s="34">
        <v>1.2203342019485388</v>
      </c>
      <c r="H39" s="34">
        <v>2.3774659456299712</v>
      </c>
      <c r="I39" s="34">
        <v>4.0228232844955132</v>
      </c>
      <c r="J39" s="34">
        <v>6.2107763594513692</v>
      </c>
      <c r="K39" s="36">
        <v>12.408118121346075</v>
      </c>
      <c r="L39" s="36">
        <v>21.322933400843588</v>
      </c>
      <c r="M39" s="36">
        <v>33.267325631429685</v>
      </c>
      <c r="N39" s="36">
        <v>48.523942675287209</v>
      </c>
      <c r="O39" s="36">
        <v>67.353045341326933</v>
      </c>
    </row>
    <row r="40" spans="1:15" x14ac:dyDescent="0.25">
      <c r="A40" s="9"/>
      <c r="B40" s="9"/>
      <c r="C40" s="9">
        <v>120</v>
      </c>
      <c r="D40" s="95">
        <v>0.27329118802274949</v>
      </c>
      <c r="E40" s="95">
        <v>0.47742005786761271</v>
      </c>
      <c r="F40" s="95">
        <v>0.78812477207443621</v>
      </c>
      <c r="G40" s="61">
        <v>1.1887308871515887</v>
      </c>
      <c r="H40" s="61">
        <v>2.3158960866693672</v>
      </c>
      <c r="I40" s="61">
        <v>3.9186431751210384</v>
      </c>
      <c r="J40" s="61">
        <v>6.0499342556180187</v>
      </c>
      <c r="K40" s="82">
        <v>12.08678183297482</v>
      </c>
      <c r="L40" s="82">
        <v>20.770727803733173</v>
      </c>
      <c r="M40" s="82">
        <v>32.405792976928993</v>
      </c>
      <c r="N40" s="82">
        <v>47.267305408948495</v>
      </c>
      <c r="O40" s="82">
        <v>65.608785866294241</v>
      </c>
    </row>
    <row r="41" spans="1:15" x14ac:dyDescent="0.25">
      <c r="A41" s="47" t="s">
        <v>136</v>
      </c>
    </row>
    <row r="42" spans="1:15" x14ac:dyDescent="0.25">
      <c r="A42" s="98" t="s">
        <v>357</v>
      </c>
      <c r="B42" s="98"/>
      <c r="C42" s="98"/>
      <c r="D42" s="98"/>
      <c r="E42" s="98"/>
      <c r="F42" s="98"/>
      <c r="G42" s="98"/>
      <c r="H42" s="98"/>
      <c r="I42" s="98"/>
    </row>
    <row r="45" spans="1:15" ht="18.75" x14ac:dyDescent="0.3">
      <c r="A45" s="1" t="s">
        <v>20</v>
      </c>
    </row>
    <row r="47" spans="1:15" x14ac:dyDescent="0.25">
      <c r="A47" t="s">
        <v>580</v>
      </c>
    </row>
    <row r="49" spans="1:15" x14ac:dyDescent="0.25">
      <c r="A49" s="26"/>
      <c r="B49" s="26"/>
      <c r="C49" s="26"/>
      <c r="D49" s="239" t="s">
        <v>351</v>
      </c>
      <c r="E49" s="239"/>
      <c r="F49" s="239"/>
      <c r="G49" s="239"/>
      <c r="H49" s="239"/>
      <c r="I49" s="239"/>
      <c r="J49" s="239"/>
      <c r="K49" s="239"/>
      <c r="L49" s="239"/>
      <c r="M49" s="239"/>
      <c r="N49" s="239"/>
      <c r="O49" s="239"/>
    </row>
    <row r="50" spans="1:15" x14ac:dyDescent="0.25">
      <c r="D50" s="31" t="s">
        <v>153</v>
      </c>
      <c r="E50" s="31" t="s">
        <v>154</v>
      </c>
      <c r="F50" s="31" t="s">
        <v>155</v>
      </c>
      <c r="G50" s="31" t="s">
        <v>156</v>
      </c>
      <c r="H50" s="31" t="s">
        <v>100</v>
      </c>
      <c r="I50" s="31" t="s">
        <v>101</v>
      </c>
      <c r="J50" s="31" t="s">
        <v>102</v>
      </c>
      <c r="K50" s="31" t="s">
        <v>103</v>
      </c>
      <c r="L50" s="31" t="s">
        <v>104</v>
      </c>
      <c r="M50" s="31" t="s">
        <v>105</v>
      </c>
      <c r="N50" s="31" t="s">
        <v>106</v>
      </c>
      <c r="O50" s="31" t="s">
        <v>107</v>
      </c>
    </row>
    <row r="51" spans="1:15" x14ac:dyDescent="0.25">
      <c r="D51" s="239" t="s">
        <v>352</v>
      </c>
      <c r="E51" s="239"/>
      <c r="F51" s="239"/>
      <c r="G51" s="239"/>
      <c r="H51" s="239"/>
      <c r="I51" s="239"/>
      <c r="J51" s="239"/>
      <c r="K51" s="239"/>
      <c r="L51" s="239"/>
      <c r="M51" s="239"/>
      <c r="N51" s="239"/>
      <c r="O51" s="239"/>
    </row>
    <row r="52" spans="1:15" x14ac:dyDescent="0.25">
      <c r="B52" s="97"/>
      <c r="C52" s="97"/>
      <c r="D52" s="101">
        <v>11.074399999999999</v>
      </c>
      <c r="E52" s="101">
        <v>13.843</v>
      </c>
      <c r="F52" s="101">
        <v>16.916399999999999</v>
      </c>
      <c r="G52" s="101">
        <v>19.939</v>
      </c>
      <c r="H52" s="101">
        <v>26.034999999999997</v>
      </c>
      <c r="I52" s="101">
        <v>32.130999999999993</v>
      </c>
      <c r="J52" s="101">
        <v>38.226999999999997</v>
      </c>
      <c r="K52" s="101">
        <v>50.418999999999997</v>
      </c>
      <c r="L52" s="101">
        <v>62.61099999999999</v>
      </c>
      <c r="M52" s="101">
        <v>74.802999999999997</v>
      </c>
      <c r="N52" s="101">
        <v>86.99499999999999</v>
      </c>
      <c r="O52" s="101">
        <v>99.186999999999983</v>
      </c>
    </row>
    <row r="53" spans="1:15" x14ac:dyDescent="0.25">
      <c r="A53" t="s">
        <v>346</v>
      </c>
      <c r="B53" s="2" t="s">
        <v>344</v>
      </c>
      <c r="C53" s="2" t="s">
        <v>356</v>
      </c>
      <c r="D53" s="228" t="s">
        <v>354</v>
      </c>
      <c r="E53" s="228"/>
      <c r="F53" s="228"/>
      <c r="G53" s="228"/>
      <c r="H53" s="228"/>
      <c r="I53" s="228"/>
      <c r="J53" s="228"/>
      <c r="K53" s="228"/>
      <c r="L53" s="228"/>
      <c r="M53" s="228"/>
      <c r="N53" s="228"/>
      <c r="O53" s="228"/>
    </row>
    <row r="54" spans="1:15" x14ac:dyDescent="0.25">
      <c r="A54" s="9" t="s">
        <v>347</v>
      </c>
      <c r="B54" s="10" t="s">
        <v>23</v>
      </c>
      <c r="C54" s="10" t="s">
        <v>23</v>
      </c>
      <c r="D54" s="100">
        <v>0.963230649465179</v>
      </c>
      <c r="E54" s="100">
        <v>1.5050478897893427</v>
      </c>
      <c r="F54" s="100">
        <v>2.2475314259856969</v>
      </c>
      <c r="G54" s="100">
        <v>3.1224581630685555</v>
      </c>
      <c r="H54" s="100">
        <v>5.3235954522680844</v>
      </c>
      <c r="I54" s="100">
        <v>8.10845975738793</v>
      </c>
      <c r="J54" s="101">
        <v>11.477051078428097</v>
      </c>
      <c r="K54" s="101">
        <v>19.96541476826938</v>
      </c>
      <c r="L54" s="101">
        <v>30.788686521791924</v>
      </c>
      <c r="M54" s="101">
        <v>43.946866338995754</v>
      </c>
      <c r="N54" s="101">
        <v>59.439954219880832</v>
      </c>
      <c r="O54" s="101">
        <v>77.267950164447186</v>
      </c>
    </row>
    <row r="55" spans="1:15" x14ac:dyDescent="0.25">
      <c r="A55" t="s">
        <v>348</v>
      </c>
      <c r="B55">
        <v>-40</v>
      </c>
      <c r="C55">
        <v>30</v>
      </c>
      <c r="D55" s="32">
        <v>0.59832288425264468</v>
      </c>
      <c r="E55" s="34">
        <v>1.0452270638145724</v>
      </c>
      <c r="F55" s="34">
        <v>1.7254602689175684</v>
      </c>
      <c r="G55" s="34">
        <v>2.6025167446728581</v>
      </c>
      <c r="H55" s="34">
        <v>5.0702462682041691</v>
      </c>
      <c r="I55" s="34">
        <v>8.5791785086762111</v>
      </c>
      <c r="J55" s="36">
        <v>13.245264655437515</v>
      </c>
      <c r="K55" s="36">
        <v>26.461878335557497</v>
      </c>
      <c r="L55" s="36">
        <v>45.473847354791879</v>
      </c>
      <c r="M55" s="36">
        <v>70.94677168601666</v>
      </c>
      <c r="N55" s="102">
        <v>103.48343357773581</v>
      </c>
      <c r="O55" s="102">
        <v>143.63887206113512</v>
      </c>
    </row>
    <row r="56" spans="1:15" x14ac:dyDescent="0.25">
      <c r="A56" t="s">
        <v>349</v>
      </c>
      <c r="C56">
        <v>40</v>
      </c>
      <c r="D56" s="32">
        <v>0.58093677770887397</v>
      </c>
      <c r="E56" s="34">
        <v>1.0148547856146306</v>
      </c>
      <c r="F56" s="34">
        <v>1.675321728570887</v>
      </c>
      <c r="G56" s="34">
        <v>2.526892638365529</v>
      </c>
      <c r="H56" s="34">
        <v>4.9229147117114529</v>
      </c>
      <c r="I56" s="34">
        <v>8.3298841635398304</v>
      </c>
      <c r="J56" s="36">
        <v>12.860382865753806</v>
      </c>
      <c r="K56" s="36">
        <v>25.692947298154568</v>
      </c>
      <c r="L56" s="36">
        <v>44.152465245108537</v>
      </c>
      <c r="M56" s="36">
        <v>68.885195630789596</v>
      </c>
      <c r="N56" s="102">
        <v>100.47640501665201</v>
      </c>
      <c r="O56" s="102">
        <v>139.46500407244653</v>
      </c>
    </row>
    <row r="57" spans="1:15" x14ac:dyDescent="0.25">
      <c r="C57">
        <v>50</v>
      </c>
      <c r="D57" s="32">
        <v>0.54385660430707616</v>
      </c>
      <c r="E57" s="32">
        <v>0.95007838847095905</v>
      </c>
      <c r="F57" s="34">
        <v>1.5683888873687772</v>
      </c>
      <c r="G57" s="34">
        <v>2.3656055228073622</v>
      </c>
      <c r="H57" s="34">
        <v>4.6086937187275989</v>
      </c>
      <c r="I57" s="34">
        <v>7.7982022989157711</v>
      </c>
      <c r="J57" s="36">
        <v>12.039527232277912</v>
      </c>
      <c r="K57" s="36">
        <v>24.053011632906923</v>
      </c>
      <c r="L57" s="36">
        <v>41.334290995817128</v>
      </c>
      <c r="M57" s="36">
        <v>64.488374673989227</v>
      </c>
      <c r="N57" s="36">
        <v>94.063172692989781</v>
      </c>
      <c r="O57" s="102">
        <v>130.56319800176888</v>
      </c>
    </row>
    <row r="58" spans="1:15" x14ac:dyDescent="0.25">
      <c r="B58">
        <v>-30</v>
      </c>
      <c r="C58">
        <v>30</v>
      </c>
      <c r="D58" s="32">
        <v>0.6413230171706702</v>
      </c>
      <c r="E58" s="34">
        <v>1.1203452046319409</v>
      </c>
      <c r="F58" s="34">
        <v>1.8494652549560067</v>
      </c>
      <c r="G58" s="34">
        <v>2.7895538259673547</v>
      </c>
      <c r="H58" s="34">
        <v>5.4346335734502809</v>
      </c>
      <c r="I58" s="34">
        <v>9.1957449578457737</v>
      </c>
      <c r="J58" s="36">
        <v>14.197172322197833</v>
      </c>
      <c r="K58" s="36">
        <v>28.363634587302542</v>
      </c>
      <c r="L58" s="36">
        <v>48.741951470502727</v>
      </c>
      <c r="M58" s="36">
        <v>76.04555813209106</v>
      </c>
      <c r="N58" s="102">
        <v>110.92055743806496</v>
      </c>
      <c r="O58" s="102">
        <v>153.96187783842382</v>
      </c>
    </row>
    <row r="59" spans="1:15" x14ac:dyDescent="0.25">
      <c r="C59">
        <v>40</v>
      </c>
      <c r="D59" s="32">
        <v>0.62632647617232018</v>
      </c>
      <c r="E59" s="34">
        <v>1.0941473256478209</v>
      </c>
      <c r="F59" s="34">
        <v>1.806217810566231</v>
      </c>
      <c r="G59" s="34">
        <v>2.724323579744818</v>
      </c>
      <c r="H59" s="34">
        <v>5.3075514276155431</v>
      </c>
      <c r="I59" s="34">
        <v>8.9807139008300787</v>
      </c>
      <c r="J59" s="36">
        <v>13.865189107670821</v>
      </c>
      <c r="K59" s="36">
        <v>27.700386274732605</v>
      </c>
      <c r="L59" s="36">
        <v>47.602181566731346</v>
      </c>
      <c r="M59" s="36">
        <v>74.267327350196624</v>
      </c>
      <c r="N59" s="102">
        <v>108.3268181793084</v>
      </c>
      <c r="O59" s="102">
        <v>150.36167084230959</v>
      </c>
    </row>
    <row r="60" spans="1:15" x14ac:dyDescent="0.25">
      <c r="C60">
        <v>50</v>
      </c>
      <c r="D60" s="32">
        <v>0.59118168289950468</v>
      </c>
      <c r="E60" s="34">
        <v>1.0327518984500137</v>
      </c>
      <c r="F60" s="34">
        <v>1.7048662727133703</v>
      </c>
      <c r="G60" s="34">
        <v>2.5714547602698348</v>
      </c>
      <c r="H60" s="34">
        <v>5.00973103393149</v>
      </c>
      <c r="I60" s="34">
        <v>8.476782891213718</v>
      </c>
      <c r="J60" s="36">
        <v>13.087177601825555</v>
      </c>
      <c r="K60" s="36">
        <v>26.146046188150073</v>
      </c>
      <c r="L60" s="36">
        <v>44.931100438687949</v>
      </c>
      <c r="M60" s="36">
        <v>70.099996148427209</v>
      </c>
      <c r="N60" s="102">
        <v>102.24832114038354</v>
      </c>
      <c r="O60" s="102">
        <v>141.924489852927</v>
      </c>
    </row>
    <row r="61" spans="1:15" x14ac:dyDescent="0.25">
      <c r="B61">
        <v>-20</v>
      </c>
      <c r="C61">
        <v>30</v>
      </c>
      <c r="D61" s="32">
        <v>0.68351906262244244</v>
      </c>
      <c r="E61" s="34">
        <v>1.1940586624536853</v>
      </c>
      <c r="F61" s="34">
        <v>1.9711513910686431</v>
      </c>
      <c r="G61" s="34">
        <v>2.9730933791709457</v>
      </c>
      <c r="H61" s="34">
        <v>5.7922069633634123</v>
      </c>
      <c r="I61" s="34">
        <v>9.8007818297734541</v>
      </c>
      <c r="J61" s="36">
        <v>15.13127964807707</v>
      </c>
      <c r="K61" s="36">
        <v>30.229828661395416</v>
      </c>
      <c r="L61" s="36">
        <v>51.948943180750454</v>
      </c>
      <c r="M61" s="36">
        <v>81.048999052554933</v>
      </c>
      <c r="N61" s="102">
        <v>118.21860967988387</v>
      </c>
      <c r="O61" s="102">
        <v>164.09184701335113</v>
      </c>
    </row>
    <row r="62" spans="1:15" x14ac:dyDescent="0.25">
      <c r="C62">
        <v>40</v>
      </c>
      <c r="D62" s="32">
        <v>0.67097147940027402</v>
      </c>
      <c r="E62" s="34">
        <v>1.1721389366426664</v>
      </c>
      <c r="F62" s="34">
        <v>1.9349663196120654</v>
      </c>
      <c r="G62" s="34">
        <v>2.9185153305949525</v>
      </c>
      <c r="H62" s="34">
        <v>5.6858775237220627</v>
      </c>
      <c r="I62" s="34">
        <v>9.6208656688699428</v>
      </c>
      <c r="J62" s="36">
        <v>14.85350979347534</v>
      </c>
      <c r="K62" s="36">
        <v>29.67488979917049</v>
      </c>
      <c r="L62" s="36">
        <v>50.995299422281917</v>
      </c>
      <c r="M62" s="36">
        <v>79.561156040856631</v>
      </c>
      <c r="N62" s="102">
        <v>116.04843195627188</v>
      </c>
      <c r="O62" s="102">
        <v>161.07955925274391</v>
      </c>
    </row>
    <row r="63" spans="1:15" x14ac:dyDescent="0.25">
      <c r="C63">
        <v>50</v>
      </c>
      <c r="D63" s="32">
        <v>0.63786324409857287</v>
      </c>
      <c r="E63" s="34">
        <v>1.114301229806993</v>
      </c>
      <c r="F63" s="34">
        <v>1.8394878645995749</v>
      </c>
      <c r="G63" s="34">
        <v>2.7745048990586874</v>
      </c>
      <c r="H63" s="34">
        <v>5.4053151202048451</v>
      </c>
      <c r="I63" s="34">
        <v>9.1461362740293275</v>
      </c>
      <c r="J63" s="36">
        <v>14.120582221444918</v>
      </c>
      <c r="K63" s="36">
        <v>28.210620058672511</v>
      </c>
      <c r="L63" s="36">
        <v>48.479001152700171</v>
      </c>
      <c r="M63" s="36">
        <v>75.635311864245054</v>
      </c>
      <c r="N63" s="102">
        <v>110.32216950017482</v>
      </c>
      <c r="O63" s="102">
        <v>153.13129302419878</v>
      </c>
    </row>
    <row r="64" spans="1:15" x14ac:dyDescent="0.25">
      <c r="B64">
        <v>-5</v>
      </c>
      <c r="C64">
        <v>30</v>
      </c>
      <c r="D64" s="32">
        <v>0.7446456776246263</v>
      </c>
      <c r="E64" s="34">
        <v>1.3008424643125462</v>
      </c>
      <c r="F64" s="34">
        <v>2.1474300331457084</v>
      </c>
      <c r="G64" s="34">
        <v>3.2389749679840873</v>
      </c>
      <c r="H64" s="34">
        <v>6.3101998393836931</v>
      </c>
      <c r="I64" s="36">
        <v>10.677258654473048</v>
      </c>
      <c r="J64" s="36">
        <v>16.484459034164349</v>
      </c>
      <c r="K64" s="36">
        <v>32.933260356595703</v>
      </c>
      <c r="L64" s="36">
        <v>56.594699565944495</v>
      </c>
      <c r="M64" s="36">
        <v>88.297152370166927</v>
      </c>
      <c r="N64" s="102">
        <v>128.79081437051934</v>
      </c>
      <c r="O64" s="102">
        <v>178.76646211318325</v>
      </c>
    </row>
    <row r="65" spans="1:15" x14ac:dyDescent="0.25">
      <c r="C65">
        <v>40</v>
      </c>
      <c r="D65" s="32">
        <v>0.73576575049618997</v>
      </c>
      <c r="E65" s="34">
        <v>1.2853298700200242</v>
      </c>
      <c r="F65" s="34">
        <v>2.1218218509179163</v>
      </c>
      <c r="G65" s="34">
        <v>3.2003500722104676</v>
      </c>
      <c r="H65" s="34">
        <v>6.2349504739158874</v>
      </c>
      <c r="I65" s="36">
        <v>10.549931951811411</v>
      </c>
      <c r="J65" s="36">
        <v>16.287881253115494</v>
      </c>
      <c r="K65" s="36">
        <v>32.54053001402356</v>
      </c>
      <c r="L65" s="36">
        <v>55.919805689430703</v>
      </c>
      <c r="M65" s="36">
        <v>87.244205576469511</v>
      </c>
      <c r="N65" s="102">
        <v>127.25497916622408</v>
      </c>
      <c r="O65" s="102">
        <v>176.634665469124</v>
      </c>
    </row>
    <row r="66" spans="1:15" x14ac:dyDescent="0.25">
      <c r="C66">
        <v>50</v>
      </c>
      <c r="D66" s="32">
        <v>0.70576879564378758</v>
      </c>
      <c r="E66" s="34">
        <v>1.2329273464513022</v>
      </c>
      <c r="F66" s="34">
        <v>2.0353157934887651</v>
      </c>
      <c r="G66" s="34">
        <v>3.0698727340586993</v>
      </c>
      <c r="H66" s="34">
        <v>5.9807533632908125</v>
      </c>
      <c r="I66" s="36">
        <v>10.119814306024029</v>
      </c>
      <c r="J66" s="36">
        <v>15.623829089418688</v>
      </c>
      <c r="K66" s="36">
        <v>31.213862105051675</v>
      </c>
      <c r="L66" s="36">
        <v>53.639971536387087</v>
      </c>
      <c r="M66" s="36">
        <v>83.687284784700964</v>
      </c>
      <c r="N66" s="102">
        <v>122.0668308157221</v>
      </c>
      <c r="O66" s="102">
        <v>169.43332172368147</v>
      </c>
    </row>
    <row r="67" spans="1:15" x14ac:dyDescent="0.25">
      <c r="B67">
        <v>5</v>
      </c>
      <c r="C67">
        <v>30</v>
      </c>
      <c r="D67" s="32">
        <v>0.78344859821318613</v>
      </c>
      <c r="E67" s="34">
        <v>1.3686283769387539</v>
      </c>
      <c r="F67" s="34">
        <v>2.259330980870871</v>
      </c>
      <c r="G67" s="34">
        <v>3.4077554930680938</v>
      </c>
      <c r="H67" s="34">
        <v>6.6390195594505812</v>
      </c>
      <c r="I67" s="36">
        <v>11.233642491944119</v>
      </c>
      <c r="J67" s="36">
        <v>17.343451671962875</v>
      </c>
      <c r="K67" s="36">
        <v>34.649387535921846</v>
      </c>
      <c r="L67" s="36">
        <v>59.543806367982192</v>
      </c>
      <c r="M67" s="36">
        <v>92.898249904963478</v>
      </c>
      <c r="N67" s="102">
        <v>135.50200587101494</v>
      </c>
      <c r="O67" s="102">
        <v>188.08184665338922</v>
      </c>
    </row>
    <row r="68" spans="1:15" x14ac:dyDescent="0.25">
      <c r="C68">
        <v>40</v>
      </c>
      <c r="D68" s="32">
        <v>0.77692553405054776</v>
      </c>
      <c r="E68" s="34">
        <v>1.357233052806526</v>
      </c>
      <c r="F68" s="34">
        <v>2.2405195859861653</v>
      </c>
      <c r="G68" s="34">
        <v>3.3793822114226035</v>
      </c>
      <c r="H68" s="34">
        <v>6.5837424798028845</v>
      </c>
      <c r="I68" s="36">
        <v>11.140110164587581</v>
      </c>
      <c r="J68" s="36">
        <v>17.199048518627922</v>
      </c>
      <c r="K68" s="36">
        <v>34.360893589275662</v>
      </c>
      <c r="L68" s="36">
        <v>59.048039229829271</v>
      </c>
      <c r="M68" s="36">
        <v>92.124770641475166</v>
      </c>
      <c r="N68" s="102">
        <v>134.37380386710723</v>
      </c>
      <c r="O68" s="102">
        <v>186.51586012109385</v>
      </c>
    </row>
    <row r="69" spans="1:15" x14ac:dyDescent="0.25">
      <c r="A69" s="9"/>
      <c r="B69" s="9"/>
      <c r="C69" s="9">
        <v>50</v>
      </c>
      <c r="D69" s="95">
        <v>0.74894450525923872</v>
      </c>
      <c r="E69" s="61">
        <v>1.3083522071364115</v>
      </c>
      <c r="F69" s="61">
        <v>2.1598271125181836</v>
      </c>
      <c r="G69" s="61">
        <v>3.2576735188769148</v>
      </c>
      <c r="H69" s="61">
        <v>6.3466285225340462</v>
      </c>
      <c r="I69" s="82">
        <v>10.73889829859503</v>
      </c>
      <c r="J69" s="82">
        <v>16.579623553568734</v>
      </c>
      <c r="K69" s="82">
        <v>33.123383544002671</v>
      </c>
      <c r="L69" s="82">
        <v>56.921419864976841</v>
      </c>
      <c r="M69" s="82">
        <v>88.80689042421335</v>
      </c>
      <c r="N69" s="103">
        <v>129.53432169022381</v>
      </c>
      <c r="O69" s="103">
        <v>179.79847805118675</v>
      </c>
    </row>
    <row r="70" spans="1:15" x14ac:dyDescent="0.25">
      <c r="A70" t="s">
        <v>96</v>
      </c>
      <c r="B70">
        <v>-40</v>
      </c>
      <c r="C70">
        <v>30</v>
      </c>
      <c r="D70" s="32">
        <v>0.77093961904351282</v>
      </c>
      <c r="E70" s="34">
        <v>1.3467760896320986</v>
      </c>
      <c r="F70" s="34">
        <v>2.223257236860646</v>
      </c>
      <c r="G70" s="34">
        <v>3.3533453600033973</v>
      </c>
      <c r="H70" s="34">
        <v>6.5330172543017451</v>
      </c>
      <c r="I70" s="36">
        <v>11.054279863366087</v>
      </c>
      <c r="J70" s="36">
        <v>17.06653640759248</v>
      </c>
      <c r="K70" s="36">
        <v>34.096156005586217</v>
      </c>
      <c r="L70" s="36">
        <v>58.593096601905771</v>
      </c>
      <c r="M70" s="36">
        <v>91.414984409804475</v>
      </c>
      <c r="N70" s="102">
        <v>133.33850494350642</v>
      </c>
      <c r="O70" s="102">
        <v>185.07882653522609</v>
      </c>
    </row>
    <row r="71" spans="1:15" x14ac:dyDescent="0.25">
      <c r="C71">
        <v>40</v>
      </c>
      <c r="D71" s="32">
        <v>0.76202630045702568</v>
      </c>
      <c r="E71" s="34">
        <v>1.3312051628629604</v>
      </c>
      <c r="F71" s="34">
        <v>2.1975527594121558</v>
      </c>
      <c r="G71" s="34">
        <v>3.3145752218681808</v>
      </c>
      <c r="H71" s="34">
        <v>6.4574849263733212</v>
      </c>
      <c r="I71" s="36">
        <v>10.926474370260657</v>
      </c>
      <c r="J71" s="36">
        <v>16.8692194291792</v>
      </c>
      <c r="K71" s="36">
        <v>33.701948867251033</v>
      </c>
      <c r="L71" s="36">
        <v>57.915664901574232</v>
      </c>
      <c r="M71" s="36">
        <v>90.358078188492044</v>
      </c>
      <c r="N71" s="102">
        <v>131.7968944917283</v>
      </c>
      <c r="O71" s="102">
        <v>182.93901363189084</v>
      </c>
    </row>
    <row r="72" spans="1:15" x14ac:dyDescent="0.25">
      <c r="C72">
        <v>50</v>
      </c>
      <c r="D72" s="32">
        <v>0.73278715183870102</v>
      </c>
      <c r="E72" s="34">
        <v>1.2801264723045283</v>
      </c>
      <c r="F72" s="34">
        <v>2.1132320847969557</v>
      </c>
      <c r="G72" s="34">
        <v>3.1873941029741282</v>
      </c>
      <c r="H72" s="34">
        <v>6.2097095394220041</v>
      </c>
      <c r="I72" s="36">
        <v>10.50722268853424</v>
      </c>
      <c r="J72" s="36">
        <v>16.221943063955216</v>
      </c>
      <c r="K72" s="36">
        <v>32.408796267313569</v>
      </c>
      <c r="L72" s="36">
        <v>55.693425679160782</v>
      </c>
      <c r="M72" s="36">
        <v>86.891015076057457</v>
      </c>
      <c r="N72" s="102">
        <v>126.73981315061695</v>
      </c>
      <c r="O72" s="102">
        <v>175.91959579229064</v>
      </c>
    </row>
    <row r="73" spans="1:15" x14ac:dyDescent="0.25">
      <c r="B73">
        <v>-30</v>
      </c>
      <c r="C73">
        <v>30</v>
      </c>
      <c r="D73" s="32">
        <v>0.82184507419505304</v>
      </c>
      <c r="E73" s="34">
        <v>1.4357042600574199</v>
      </c>
      <c r="F73" s="34">
        <v>2.3700598122708474</v>
      </c>
      <c r="G73" s="34">
        <v>3.5747681116879808</v>
      </c>
      <c r="H73" s="34">
        <v>6.9643950284206895</v>
      </c>
      <c r="I73" s="36">
        <v>11.784198437943067</v>
      </c>
      <c r="J73" s="36">
        <v>18.193446715778098</v>
      </c>
      <c r="K73" s="36">
        <v>36.347538990074298</v>
      </c>
      <c r="L73" s="36">
        <v>62.46202249127537</v>
      </c>
      <c r="M73" s="36">
        <v>97.451152838695933</v>
      </c>
      <c r="N73" s="102">
        <v>142.14290040549659</v>
      </c>
      <c r="O73" s="102">
        <v>197.2996563783955</v>
      </c>
    </row>
    <row r="74" spans="1:15" x14ac:dyDescent="0.25">
      <c r="C74">
        <v>40</v>
      </c>
      <c r="D74" s="32">
        <v>0.8142670835546747</v>
      </c>
      <c r="E74" s="34">
        <v>1.4224660552099646</v>
      </c>
      <c r="F74" s="34">
        <v>2.3482061909029563</v>
      </c>
      <c r="G74" s="34">
        <v>3.5418062309850669</v>
      </c>
      <c r="H74" s="34">
        <v>6.9001783992792891</v>
      </c>
      <c r="I74" s="36">
        <v>11.675539825424693</v>
      </c>
      <c r="J74" s="36">
        <v>18.025690318304495</v>
      </c>
      <c r="K74" s="36">
        <v>36.012389070805945</v>
      </c>
      <c r="L74" s="36">
        <v>61.886078634360985</v>
      </c>
      <c r="M74" s="36">
        <v>96.552584547307177</v>
      </c>
      <c r="N74" s="102">
        <v>140.83224271259249</v>
      </c>
      <c r="O74" s="102">
        <v>195.48041453302739</v>
      </c>
    </row>
    <row r="75" spans="1:15" x14ac:dyDescent="0.25">
      <c r="C75">
        <v>50</v>
      </c>
      <c r="D75" s="32">
        <v>0.78566576418463563</v>
      </c>
      <c r="E75" s="34">
        <v>1.3725016064930975</v>
      </c>
      <c r="F75" s="34">
        <v>2.2657249061142792</v>
      </c>
      <c r="G75" s="34">
        <v>3.4173994691189562</v>
      </c>
      <c r="H75" s="34">
        <v>6.6578080393643537</v>
      </c>
      <c r="I75" s="36">
        <v>11.265433792516191</v>
      </c>
      <c r="J75" s="36">
        <v>17.392533782725792</v>
      </c>
      <c r="K75" s="36">
        <v>34.747445587402723</v>
      </c>
      <c r="L75" s="36">
        <v>59.712315829344114</v>
      </c>
      <c r="M75" s="36">
        <v>93.161152715647205</v>
      </c>
      <c r="N75" s="102">
        <v>135.88547766120712</v>
      </c>
      <c r="O75" s="102">
        <v>188.61411982510506</v>
      </c>
    </row>
    <row r="76" spans="1:15" x14ac:dyDescent="0.25">
      <c r="B76">
        <v>-20</v>
      </c>
      <c r="C76">
        <v>30</v>
      </c>
      <c r="D76" s="32">
        <v>0.87169528845080735</v>
      </c>
      <c r="E76" s="34">
        <v>1.5227890005017917</v>
      </c>
      <c r="F76" s="34">
        <v>2.5138192544703069</v>
      </c>
      <c r="G76" s="34">
        <v>3.7916008966953285</v>
      </c>
      <c r="H76" s="34">
        <v>7.3868305886368519</v>
      </c>
      <c r="I76" s="36">
        <v>12.498986219008922</v>
      </c>
      <c r="J76" s="36">
        <v>19.296996819452424</v>
      </c>
      <c r="K76" s="36">
        <v>38.552252096250982</v>
      </c>
      <c r="L76" s="36">
        <v>66.250747765424549</v>
      </c>
      <c r="M76" s="102">
        <v>103.36219495723309</v>
      </c>
      <c r="N76" s="102">
        <v>150.76478579805487</v>
      </c>
      <c r="O76" s="102">
        <v>209.26715542641608</v>
      </c>
    </row>
    <row r="77" spans="1:15" x14ac:dyDescent="0.25">
      <c r="C77">
        <v>40</v>
      </c>
      <c r="D77" s="32">
        <v>0.8653726525506904</v>
      </c>
      <c r="E77" s="34">
        <v>1.5117438101348839</v>
      </c>
      <c r="F77" s="34">
        <v>2.4955858602151131</v>
      </c>
      <c r="G77" s="34">
        <v>3.7640994150813047</v>
      </c>
      <c r="H77" s="34">
        <v>7.3332519575640598</v>
      </c>
      <c r="I77" s="36">
        <v>12.408327774446468</v>
      </c>
      <c r="J77" s="36">
        <v>19.157030610535614</v>
      </c>
      <c r="K77" s="36">
        <v>38.272622440838582</v>
      </c>
      <c r="L77" s="36">
        <v>65.770213613432418</v>
      </c>
      <c r="M77" s="102">
        <v>102.61248168791747</v>
      </c>
      <c r="N77" s="102">
        <v>149.67124903149244</v>
      </c>
      <c r="O77" s="102">
        <v>207.7492855386875</v>
      </c>
    </row>
    <row r="78" spans="1:15" x14ac:dyDescent="0.25">
      <c r="C78">
        <v>50</v>
      </c>
      <c r="D78" s="32">
        <v>0.83735302675913503</v>
      </c>
      <c r="E78" s="34">
        <v>1.4627955382801774</v>
      </c>
      <c r="F78" s="34">
        <v>2.4147820796382495</v>
      </c>
      <c r="G78" s="34">
        <v>3.6422228376993853</v>
      </c>
      <c r="H78" s="34">
        <v>7.0958109255641499</v>
      </c>
      <c r="I78" s="36">
        <v>12.006562477248576</v>
      </c>
      <c r="J78" s="36">
        <v>18.536751211362969</v>
      </c>
      <c r="K78" s="36">
        <v>37.033405375574361</v>
      </c>
      <c r="L78" s="36">
        <v>63.640660792174195</v>
      </c>
      <c r="M78" s="36">
        <v>99.290024790344233</v>
      </c>
      <c r="N78" s="102">
        <v>144.82509127823315</v>
      </c>
      <c r="O78" s="102">
        <v>201.02263751936377</v>
      </c>
    </row>
    <row r="79" spans="1:15" x14ac:dyDescent="0.25">
      <c r="B79">
        <v>-5</v>
      </c>
      <c r="C79">
        <v>30</v>
      </c>
      <c r="D79" s="32">
        <v>0.94376332006006725</v>
      </c>
      <c r="E79" s="34">
        <v>1.6486866705665641</v>
      </c>
      <c r="F79" s="34">
        <v>2.7216510597942807</v>
      </c>
      <c r="G79" s="34">
        <v>4.1050742134530323</v>
      </c>
      <c r="H79" s="34">
        <v>7.9975420923094713</v>
      </c>
      <c r="I79" s="36">
        <v>13.532348846809878</v>
      </c>
      <c r="J79" s="36">
        <v>20.892389837142886</v>
      </c>
      <c r="K79" s="36">
        <v>41.739587119729862</v>
      </c>
      <c r="L79" s="36">
        <v>71.728075734675357</v>
      </c>
      <c r="M79" s="102">
        <v>111.90773837369353</v>
      </c>
      <c r="N79" s="102">
        <v>163.22937232549572</v>
      </c>
      <c r="O79" s="102">
        <v>226.56846721720711</v>
      </c>
    </row>
    <row r="80" spans="1:15" x14ac:dyDescent="0.25">
      <c r="C80">
        <v>40</v>
      </c>
      <c r="D80" s="32">
        <v>0.93906583703898849</v>
      </c>
      <c r="E80" s="34">
        <v>1.640480505442905</v>
      </c>
      <c r="F80" s="34">
        <v>2.7081043268677751</v>
      </c>
      <c r="G80" s="34">
        <v>4.0846416367591871</v>
      </c>
      <c r="H80" s="34">
        <v>7.9577351646715133</v>
      </c>
      <c r="I80" s="36">
        <v>13.464992998588142</v>
      </c>
      <c r="J80" s="36">
        <v>20.788400156209427</v>
      </c>
      <c r="K80" s="36">
        <v>41.531832699067159</v>
      </c>
      <c r="L80" s="36">
        <v>71.371056754665759</v>
      </c>
      <c r="M80" s="102">
        <v>111.35072933364698</v>
      </c>
      <c r="N80" s="102">
        <v>162.41691523085925</v>
      </c>
      <c r="O80" s="102">
        <v>225.44074641555844</v>
      </c>
    </row>
    <row r="81" spans="1:15" x14ac:dyDescent="0.25">
      <c r="C81">
        <v>50</v>
      </c>
      <c r="D81" s="32">
        <v>0.91168037458213969</v>
      </c>
      <c r="E81" s="34">
        <v>1.5926400713422939</v>
      </c>
      <c r="F81" s="34">
        <v>2.6291293642533193</v>
      </c>
      <c r="G81" s="34">
        <v>3.9655234708318021</v>
      </c>
      <c r="H81" s="34">
        <v>7.7256680944000529</v>
      </c>
      <c r="I81" s="36">
        <v>13.072320785735343</v>
      </c>
      <c r="J81" s="36">
        <v>20.182159433183124</v>
      </c>
      <c r="K81" s="36">
        <v>40.320662618883318</v>
      </c>
      <c r="L81" s="36">
        <v>69.289701733357091</v>
      </c>
      <c r="M81" s="102">
        <v>108.10346902725094</v>
      </c>
      <c r="N81" s="102">
        <v>157.68043972618469</v>
      </c>
      <c r="O81" s="102">
        <v>218.86634145512019</v>
      </c>
    </row>
    <row r="82" spans="1:15" x14ac:dyDescent="0.25">
      <c r="B82">
        <v>5</v>
      </c>
      <c r="C82">
        <v>30</v>
      </c>
      <c r="D82" s="32">
        <v>0.98934388322078382</v>
      </c>
      <c r="E82" s="34">
        <v>1.7283126375041309</v>
      </c>
      <c r="F82" s="34">
        <v>2.8530975627421684</v>
      </c>
      <c r="G82" s="34">
        <v>4.3033353563567589</v>
      </c>
      <c r="H82" s="34">
        <v>8.383796214207111</v>
      </c>
      <c r="I82" s="36">
        <v>14.185915337702543</v>
      </c>
      <c r="J82" s="36">
        <v>21.901421311781668</v>
      </c>
      <c r="K82" s="36">
        <v>43.755467422104815</v>
      </c>
      <c r="L82" s="36">
        <v>75.192298190590392</v>
      </c>
      <c r="M82" s="102">
        <v>117.31250207736284</v>
      </c>
      <c r="N82" s="102">
        <v>171.11279665109123</v>
      </c>
      <c r="O82" s="102">
        <v>237.51095471456324</v>
      </c>
    </row>
    <row r="83" spans="1:15" x14ac:dyDescent="0.25">
      <c r="C83">
        <v>40</v>
      </c>
      <c r="D83" s="32">
        <v>0.98547143962593609</v>
      </c>
      <c r="E83" s="34">
        <v>1.721547756943886</v>
      </c>
      <c r="F83" s="34">
        <v>2.8419301015896834</v>
      </c>
      <c r="G83" s="34">
        <v>4.2864914422033156</v>
      </c>
      <c r="H83" s="34">
        <v>8.3509807508471656</v>
      </c>
      <c r="I83" s="36">
        <v>14.130389490807222</v>
      </c>
      <c r="J83" s="36">
        <v>21.815695791954557</v>
      </c>
      <c r="K83" s="36">
        <v>43.584201816250271</v>
      </c>
      <c r="L83" s="36">
        <v>74.897984010810859</v>
      </c>
      <c r="M83" s="102">
        <v>116.85332296384148</v>
      </c>
      <c r="N83" s="102">
        <v>170.44303493868154</v>
      </c>
      <c r="O83" s="102">
        <v>236.5813004347022</v>
      </c>
    </row>
    <row r="84" spans="1:15" x14ac:dyDescent="0.25">
      <c r="A84" s="9"/>
      <c r="B84" s="9"/>
      <c r="C84" s="9">
        <v>50</v>
      </c>
      <c r="D84" s="95">
        <v>0.95824385676061397</v>
      </c>
      <c r="E84" s="61">
        <v>1.6739831271393009</v>
      </c>
      <c r="F84" s="61">
        <v>2.7634104365572218</v>
      </c>
      <c r="G84" s="61">
        <v>4.1680600029437604</v>
      </c>
      <c r="H84" s="61">
        <v>8.1202515675775739</v>
      </c>
      <c r="I84" s="82">
        <v>13.739981067681063</v>
      </c>
      <c r="J84" s="82">
        <v>21.212950099836313</v>
      </c>
      <c r="K84" s="82">
        <v>42.380014237743353</v>
      </c>
      <c r="L84" s="82">
        <v>72.828628183640461</v>
      </c>
      <c r="M84" s="103">
        <v>113.62478339774924</v>
      </c>
      <c r="N84" s="103">
        <v>165.73386563046552</v>
      </c>
      <c r="O84" s="103">
        <v>230.04479749513794</v>
      </c>
    </row>
    <row r="85" spans="1:15" x14ac:dyDescent="0.25">
      <c r="A85" s="47" t="s">
        <v>136</v>
      </c>
    </row>
    <row r="86" spans="1:15" x14ac:dyDescent="0.25">
      <c r="A86" s="98" t="s">
        <v>358</v>
      </c>
    </row>
  </sheetData>
  <mergeCells count="6">
    <mergeCell ref="D53:O53"/>
    <mergeCell ref="D5:O5"/>
    <mergeCell ref="D7:O7"/>
    <mergeCell ref="D9:O9"/>
    <mergeCell ref="D49:O49"/>
    <mergeCell ref="D51:O51"/>
  </mergeCells>
  <pageMargins left="0.7" right="0.7" top="0.75" bottom="0.75" header="0.3" footer="0.3"/>
  <ignoredErrors>
    <ignoredError sqref="H6:O6"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N8" sqref="N8"/>
    </sheetView>
  </sheetViews>
  <sheetFormatPr defaultRowHeight="15" x14ac:dyDescent="0.25"/>
  <cols>
    <col min="1" max="1" width="16.5703125" customWidth="1"/>
    <col min="2" max="3" width="14.28515625" customWidth="1"/>
  </cols>
  <sheetData>
    <row r="1" spans="1:3" ht="18.75" x14ac:dyDescent="0.3">
      <c r="A1" s="1" t="s">
        <v>0</v>
      </c>
    </row>
    <row r="3" spans="1:3" x14ac:dyDescent="0.25">
      <c r="A3" s="196" t="s">
        <v>863</v>
      </c>
      <c r="B3" s="239" t="s">
        <v>91</v>
      </c>
      <c r="C3" s="239"/>
    </row>
    <row r="4" spans="1:3" x14ac:dyDescent="0.25">
      <c r="A4" s="197" t="s">
        <v>866</v>
      </c>
      <c r="B4" s="195" t="s">
        <v>864</v>
      </c>
      <c r="C4" s="195" t="s">
        <v>865</v>
      </c>
    </row>
    <row r="5" spans="1:3" x14ac:dyDescent="0.25">
      <c r="A5" s="198">
        <v>0</v>
      </c>
      <c r="B5" s="202" t="s">
        <v>867</v>
      </c>
      <c r="C5" s="202" t="s">
        <v>869</v>
      </c>
    </row>
    <row r="6" spans="1:3" x14ac:dyDescent="0.25">
      <c r="A6" s="201">
        <v>-50</v>
      </c>
      <c r="B6" s="200" t="s">
        <v>868</v>
      </c>
      <c r="C6" s="200" t="s">
        <v>870</v>
      </c>
    </row>
    <row r="9" spans="1:3" ht="18.75" x14ac:dyDescent="0.3">
      <c r="A9" s="1" t="s">
        <v>20</v>
      </c>
    </row>
    <row r="11" spans="1:3" x14ac:dyDescent="0.25">
      <c r="A11" s="203" t="s">
        <v>863</v>
      </c>
      <c r="B11" s="239" t="s">
        <v>91</v>
      </c>
      <c r="C11" s="239"/>
    </row>
    <row r="12" spans="1:3" x14ac:dyDescent="0.25">
      <c r="A12" s="200" t="s">
        <v>871</v>
      </c>
      <c r="B12" s="199" t="s">
        <v>876</v>
      </c>
      <c r="C12" s="199" t="s">
        <v>877</v>
      </c>
    </row>
    <row r="13" spans="1:3" x14ac:dyDescent="0.25">
      <c r="A13" s="198">
        <v>-18</v>
      </c>
      <c r="B13" s="202" t="s">
        <v>872</v>
      </c>
      <c r="C13" s="202" t="s">
        <v>874</v>
      </c>
    </row>
    <row r="14" spans="1:3" x14ac:dyDescent="0.25">
      <c r="A14" s="201">
        <v>-46</v>
      </c>
      <c r="B14" s="200" t="s">
        <v>873</v>
      </c>
      <c r="C14" s="200" t="s">
        <v>875</v>
      </c>
    </row>
  </sheetData>
  <mergeCells count="2">
    <mergeCell ref="B3:C3"/>
    <mergeCell ref="B11:C11"/>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A8" sqref="A8"/>
    </sheetView>
  </sheetViews>
  <sheetFormatPr defaultRowHeight="15" x14ac:dyDescent="0.25"/>
  <sheetData>
    <row r="1" spans="1:10" ht="18.75" x14ac:dyDescent="0.3">
      <c r="A1" s="1" t="s">
        <v>0</v>
      </c>
    </row>
    <row r="3" spans="1:10" x14ac:dyDescent="0.25">
      <c r="A3" s="2" t="s">
        <v>359</v>
      </c>
    </row>
    <row r="4" spans="1:10" x14ac:dyDescent="0.25">
      <c r="A4" s="2" t="s">
        <v>360</v>
      </c>
    </row>
    <row r="5" spans="1:10" x14ac:dyDescent="0.25">
      <c r="A5" s="2" t="s">
        <v>361</v>
      </c>
    </row>
    <row r="7" spans="1:10" x14ac:dyDescent="0.25">
      <c r="A7" s="2" t="s">
        <v>578</v>
      </c>
    </row>
    <row r="8" spans="1:10" x14ac:dyDescent="0.25">
      <c r="A8" s="2" t="s">
        <v>362</v>
      </c>
      <c r="J8" s="2"/>
    </row>
    <row r="9" spans="1:10" x14ac:dyDescent="0.25">
      <c r="A9" s="2"/>
      <c r="J9" s="2"/>
    </row>
    <row r="11" spans="1:10" ht="18.75" x14ac:dyDescent="0.3">
      <c r="A11" s="1" t="s">
        <v>20</v>
      </c>
    </row>
    <row r="13" spans="1:10" x14ac:dyDescent="0.25">
      <c r="A13" s="2" t="s">
        <v>359</v>
      </c>
    </row>
    <row r="14" spans="1:10" x14ac:dyDescent="0.25">
      <c r="A14" s="2" t="s">
        <v>491</v>
      </c>
    </row>
    <row r="15" spans="1:10" x14ac:dyDescent="0.25">
      <c r="A15" s="2" t="s">
        <v>490</v>
      </c>
    </row>
    <row r="17" spans="1:1" x14ac:dyDescent="0.25">
      <c r="A17" s="2" t="s">
        <v>577</v>
      </c>
    </row>
    <row r="18" spans="1:1" x14ac:dyDescent="0.25">
      <c r="A18" s="2" t="s">
        <v>492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workbookViewId="0">
      <selection activeCell="P21" sqref="P21"/>
    </sheetView>
  </sheetViews>
  <sheetFormatPr defaultRowHeight="15" x14ac:dyDescent="0.25"/>
  <cols>
    <col min="1" max="1" width="10" customWidth="1"/>
    <col min="2" max="2" width="5.7109375" customWidth="1"/>
  </cols>
  <sheetData>
    <row r="1" spans="1:14" ht="18.75" x14ac:dyDescent="0.3">
      <c r="A1" s="1" t="s">
        <v>0</v>
      </c>
    </row>
    <row r="3" spans="1:14" x14ac:dyDescent="0.25">
      <c r="A3" s="2" t="s">
        <v>576</v>
      </c>
    </row>
    <row r="5" spans="1:14" x14ac:dyDescent="0.25">
      <c r="A5" s="239" t="s">
        <v>91</v>
      </c>
      <c r="B5" s="240"/>
      <c r="C5" s="227" t="s">
        <v>364</v>
      </c>
      <c r="D5" s="228"/>
      <c r="E5" s="228"/>
      <c r="F5" s="228"/>
      <c r="G5" s="228"/>
      <c r="H5" s="228"/>
      <c r="I5" s="228"/>
      <c r="J5" s="228"/>
      <c r="K5" s="228"/>
      <c r="L5" s="228"/>
      <c r="M5" s="228"/>
      <c r="N5" s="228"/>
    </row>
    <row r="6" spans="1:14" x14ac:dyDescent="0.25">
      <c r="A6" s="259" t="s">
        <v>92</v>
      </c>
      <c r="B6" s="260"/>
      <c r="C6" s="270" t="s">
        <v>368</v>
      </c>
      <c r="D6" s="271"/>
      <c r="E6" s="272"/>
      <c r="F6" s="270" t="s">
        <v>366</v>
      </c>
      <c r="G6" s="271"/>
      <c r="H6" s="272"/>
      <c r="I6" s="270" t="s">
        <v>353</v>
      </c>
      <c r="J6" s="271"/>
      <c r="K6" s="272"/>
      <c r="L6" s="270" t="s">
        <v>367</v>
      </c>
      <c r="M6" s="271"/>
      <c r="N6" s="271"/>
    </row>
    <row r="7" spans="1:14" x14ac:dyDescent="0.25">
      <c r="A7" s="208" t="s">
        <v>94</v>
      </c>
      <c r="B7" s="244"/>
      <c r="C7" s="227" t="s">
        <v>365</v>
      </c>
      <c r="D7" s="228"/>
      <c r="E7" s="228"/>
      <c r="F7" s="228"/>
      <c r="G7" s="228"/>
      <c r="H7" s="228"/>
      <c r="I7" s="228"/>
      <c r="J7" s="228"/>
      <c r="K7" s="228"/>
      <c r="L7" s="228"/>
      <c r="M7" s="228"/>
      <c r="N7" s="228"/>
    </row>
    <row r="8" spans="1:14" x14ac:dyDescent="0.25">
      <c r="A8" s="245" t="s">
        <v>98</v>
      </c>
      <c r="B8" s="246"/>
      <c r="C8" s="30">
        <v>1000</v>
      </c>
      <c r="D8" s="31">
        <v>2000</v>
      </c>
      <c r="E8" s="31">
        <v>3000</v>
      </c>
      <c r="F8" s="30">
        <v>1000</v>
      </c>
      <c r="G8" s="31">
        <v>2000</v>
      </c>
      <c r="H8" s="31">
        <v>3000</v>
      </c>
      <c r="I8" s="30">
        <v>1000</v>
      </c>
      <c r="J8" s="31">
        <v>2000</v>
      </c>
      <c r="K8" s="31">
        <v>3000</v>
      </c>
      <c r="L8" s="30">
        <v>1000</v>
      </c>
      <c r="M8" s="31">
        <v>2000</v>
      </c>
      <c r="N8" s="31">
        <v>3000</v>
      </c>
    </row>
    <row r="9" spans="1:14" x14ac:dyDescent="0.25">
      <c r="A9" s="265" t="s">
        <v>118</v>
      </c>
      <c r="B9" s="248"/>
      <c r="C9" s="62">
        <v>86.8</v>
      </c>
      <c r="D9" s="104">
        <v>174</v>
      </c>
      <c r="E9" s="63">
        <v>260</v>
      </c>
      <c r="F9" s="62">
        <v>78.3</v>
      </c>
      <c r="G9" s="104">
        <v>157</v>
      </c>
      <c r="H9" s="63">
        <v>235</v>
      </c>
      <c r="I9" s="105">
        <v>80.3</v>
      </c>
      <c r="J9" s="104">
        <v>161</v>
      </c>
      <c r="K9" s="63">
        <v>241</v>
      </c>
      <c r="L9" s="2">
        <v>68.5</v>
      </c>
      <c r="M9" s="2">
        <v>137</v>
      </c>
      <c r="N9" s="2">
        <v>205</v>
      </c>
    </row>
    <row r="10" spans="1:14" x14ac:dyDescent="0.25">
      <c r="A10" s="263" t="s">
        <v>120</v>
      </c>
      <c r="B10" s="243"/>
      <c r="C10" s="64">
        <v>171</v>
      </c>
      <c r="D10" s="2">
        <v>341</v>
      </c>
      <c r="E10" s="65">
        <v>512</v>
      </c>
      <c r="F10" s="64">
        <v>154</v>
      </c>
      <c r="G10" s="2">
        <v>308</v>
      </c>
      <c r="H10" s="65">
        <v>462</v>
      </c>
      <c r="I10" s="64">
        <v>158</v>
      </c>
      <c r="J10" s="2">
        <v>316</v>
      </c>
      <c r="K10" s="65">
        <v>473</v>
      </c>
      <c r="L10" s="2">
        <v>135</v>
      </c>
      <c r="M10" s="2">
        <v>269</v>
      </c>
      <c r="N10" s="2">
        <v>404</v>
      </c>
    </row>
    <row r="11" spans="1:14" x14ac:dyDescent="0.25">
      <c r="A11" s="263" t="s">
        <v>121</v>
      </c>
      <c r="B11" s="243"/>
      <c r="C11" s="64">
        <v>266</v>
      </c>
      <c r="D11" s="2">
        <v>533</v>
      </c>
      <c r="E11" s="65">
        <v>799</v>
      </c>
      <c r="F11" s="64">
        <v>241</v>
      </c>
      <c r="G11" s="2">
        <v>481</v>
      </c>
      <c r="H11" s="65">
        <v>722</v>
      </c>
      <c r="I11" s="64">
        <v>247</v>
      </c>
      <c r="J11" s="2">
        <v>493</v>
      </c>
      <c r="K11" s="65">
        <v>740</v>
      </c>
      <c r="L11" s="2">
        <v>210</v>
      </c>
      <c r="M11" s="2">
        <v>421</v>
      </c>
      <c r="N11" s="2">
        <v>631</v>
      </c>
    </row>
    <row r="12" spans="1:14" x14ac:dyDescent="0.25">
      <c r="A12" s="242" t="s">
        <v>122</v>
      </c>
      <c r="B12" s="243"/>
      <c r="C12" s="64">
        <v>398</v>
      </c>
      <c r="D12" s="2">
        <v>796</v>
      </c>
      <c r="E12" s="65">
        <v>1190</v>
      </c>
      <c r="F12" s="64">
        <v>359</v>
      </c>
      <c r="G12" s="2">
        <v>718</v>
      </c>
      <c r="H12" s="65">
        <v>1080</v>
      </c>
      <c r="I12" s="64">
        <v>368</v>
      </c>
      <c r="J12" s="2">
        <v>736</v>
      </c>
      <c r="K12" s="65">
        <v>1100</v>
      </c>
      <c r="L12" s="2">
        <v>314</v>
      </c>
      <c r="M12" s="2">
        <v>628</v>
      </c>
      <c r="N12" s="2">
        <v>942</v>
      </c>
    </row>
    <row r="13" spans="1:14" x14ac:dyDescent="0.25">
      <c r="A13" s="263" t="s">
        <v>123</v>
      </c>
      <c r="B13" s="243"/>
      <c r="C13" s="64">
        <v>553</v>
      </c>
      <c r="D13" s="2">
        <v>1110</v>
      </c>
      <c r="E13" s="65">
        <v>1660</v>
      </c>
      <c r="F13" s="64">
        <v>499</v>
      </c>
      <c r="G13" s="2">
        <v>998</v>
      </c>
      <c r="H13" s="65">
        <v>1500</v>
      </c>
      <c r="I13" s="64">
        <v>512</v>
      </c>
      <c r="J13" s="2">
        <v>1020</v>
      </c>
      <c r="K13" s="65">
        <v>1530</v>
      </c>
      <c r="L13" s="2">
        <v>436</v>
      </c>
      <c r="M13" s="2">
        <v>873</v>
      </c>
      <c r="N13" s="2">
        <v>1310</v>
      </c>
    </row>
    <row r="14" spans="1:14" x14ac:dyDescent="0.25">
      <c r="A14" s="263" t="s">
        <v>83</v>
      </c>
      <c r="B14" s="243"/>
      <c r="C14" s="64">
        <v>942</v>
      </c>
      <c r="D14" s="2">
        <v>1880</v>
      </c>
      <c r="E14" s="65">
        <v>2830</v>
      </c>
      <c r="F14" s="64">
        <v>851</v>
      </c>
      <c r="G14" s="2">
        <v>1700</v>
      </c>
      <c r="H14" s="65">
        <v>2550</v>
      </c>
      <c r="I14" s="64">
        <v>872</v>
      </c>
      <c r="J14" s="2">
        <v>1740</v>
      </c>
      <c r="K14" s="65">
        <v>2620</v>
      </c>
      <c r="L14" s="2">
        <v>744</v>
      </c>
      <c r="M14" s="2">
        <v>1490</v>
      </c>
      <c r="N14" s="2">
        <v>2230</v>
      </c>
    </row>
    <row r="15" spans="1:14" x14ac:dyDescent="0.25">
      <c r="A15" s="263" t="s">
        <v>84</v>
      </c>
      <c r="B15" s="243"/>
      <c r="C15" s="64">
        <v>1440</v>
      </c>
      <c r="D15" s="2">
        <v>2870</v>
      </c>
      <c r="E15" s="65">
        <v>4310</v>
      </c>
      <c r="F15" s="64">
        <v>1300</v>
      </c>
      <c r="G15" s="2">
        <v>2590</v>
      </c>
      <c r="H15" s="65">
        <v>3890</v>
      </c>
      <c r="I15" s="64">
        <v>1330</v>
      </c>
      <c r="J15" s="2">
        <v>2660</v>
      </c>
      <c r="K15" s="65">
        <v>3990</v>
      </c>
      <c r="L15" s="2">
        <v>1130</v>
      </c>
      <c r="M15" s="2">
        <v>2270</v>
      </c>
      <c r="N15" s="2">
        <v>3400</v>
      </c>
    </row>
    <row r="16" spans="1:14" x14ac:dyDescent="0.25">
      <c r="A16" s="263" t="s">
        <v>85</v>
      </c>
      <c r="B16" s="243"/>
      <c r="C16" s="64">
        <v>2030</v>
      </c>
      <c r="D16" s="2">
        <v>4060</v>
      </c>
      <c r="E16" s="65">
        <v>6100</v>
      </c>
      <c r="F16" s="64">
        <v>1830</v>
      </c>
      <c r="G16" s="2">
        <v>3670</v>
      </c>
      <c r="H16" s="65">
        <v>5500</v>
      </c>
      <c r="I16" s="64">
        <v>1880</v>
      </c>
      <c r="J16" s="2">
        <v>3760</v>
      </c>
      <c r="K16" s="65">
        <v>5640</v>
      </c>
      <c r="L16" s="2">
        <v>1600</v>
      </c>
      <c r="M16" s="2">
        <v>3210</v>
      </c>
      <c r="N16" s="2">
        <v>4810</v>
      </c>
    </row>
    <row r="17" spans="1:14" x14ac:dyDescent="0.25">
      <c r="A17" s="263" t="s">
        <v>86</v>
      </c>
      <c r="B17" s="243"/>
      <c r="C17" s="64">
        <v>3530</v>
      </c>
      <c r="D17" s="2">
        <v>7070</v>
      </c>
      <c r="E17" s="130">
        <v>10600</v>
      </c>
      <c r="F17" s="64">
        <v>3190</v>
      </c>
      <c r="G17" s="2">
        <v>6380</v>
      </c>
      <c r="H17" s="65">
        <v>9570</v>
      </c>
      <c r="I17" s="64">
        <v>3270</v>
      </c>
      <c r="J17" s="2">
        <v>6540</v>
      </c>
      <c r="K17" s="65">
        <v>9810</v>
      </c>
      <c r="L17" s="2">
        <v>2790</v>
      </c>
      <c r="M17" s="2">
        <v>5580</v>
      </c>
      <c r="N17" s="2">
        <v>8370</v>
      </c>
    </row>
    <row r="18" spans="1:14" x14ac:dyDescent="0.25">
      <c r="A18" s="263" t="s">
        <v>87</v>
      </c>
      <c r="B18" s="243"/>
      <c r="C18" s="64">
        <v>5450</v>
      </c>
      <c r="D18" s="133">
        <v>10900</v>
      </c>
      <c r="E18" s="130">
        <v>16400</v>
      </c>
      <c r="F18" s="64">
        <v>4920</v>
      </c>
      <c r="G18" s="2">
        <v>9840</v>
      </c>
      <c r="H18" s="130">
        <v>14800</v>
      </c>
      <c r="I18" s="64">
        <v>5040</v>
      </c>
      <c r="J18" s="133">
        <v>10100</v>
      </c>
      <c r="K18" s="130">
        <v>15100</v>
      </c>
      <c r="L18" s="2">
        <v>4300</v>
      </c>
      <c r="M18" s="2">
        <v>8610</v>
      </c>
      <c r="N18" s="133">
        <v>12900</v>
      </c>
    </row>
    <row r="19" spans="1:14" x14ac:dyDescent="0.25">
      <c r="A19" s="263" t="s">
        <v>88</v>
      </c>
      <c r="B19" s="243"/>
      <c r="C19" s="64">
        <v>7780</v>
      </c>
      <c r="D19" s="133">
        <v>15600</v>
      </c>
      <c r="E19" s="130">
        <v>23300</v>
      </c>
      <c r="F19" s="64">
        <v>7020</v>
      </c>
      <c r="G19" s="133">
        <v>14000</v>
      </c>
      <c r="H19" s="130">
        <v>21100</v>
      </c>
      <c r="I19" s="64">
        <v>7200</v>
      </c>
      <c r="J19" s="133">
        <v>14400</v>
      </c>
      <c r="K19" s="130">
        <v>21600</v>
      </c>
      <c r="L19" s="2">
        <v>6140</v>
      </c>
      <c r="M19" s="133">
        <v>12300</v>
      </c>
      <c r="N19" s="133">
        <v>18400</v>
      </c>
    </row>
    <row r="20" spans="1:14" x14ac:dyDescent="0.25">
      <c r="A20" s="263" t="s">
        <v>89</v>
      </c>
      <c r="B20" s="243"/>
      <c r="C20" s="135">
        <v>10500</v>
      </c>
      <c r="D20" s="133">
        <v>21000</v>
      </c>
      <c r="E20" s="130">
        <v>31600</v>
      </c>
      <c r="F20" s="64">
        <v>9500</v>
      </c>
      <c r="G20" s="133">
        <v>19000</v>
      </c>
      <c r="H20" s="130">
        <v>28500</v>
      </c>
      <c r="I20" s="64">
        <v>9740</v>
      </c>
      <c r="J20" s="133">
        <v>19500</v>
      </c>
      <c r="K20" s="130">
        <v>29200</v>
      </c>
      <c r="L20" s="2">
        <v>8310</v>
      </c>
      <c r="M20" s="133">
        <v>16600</v>
      </c>
      <c r="N20" s="133">
        <v>24900</v>
      </c>
    </row>
    <row r="21" spans="1:14" x14ac:dyDescent="0.25">
      <c r="A21" s="264" t="s">
        <v>90</v>
      </c>
      <c r="B21" s="238"/>
      <c r="C21" s="135">
        <v>13700</v>
      </c>
      <c r="D21" s="133">
        <v>27400</v>
      </c>
      <c r="E21" s="133">
        <v>41000</v>
      </c>
      <c r="F21" s="135">
        <v>12300</v>
      </c>
      <c r="G21" s="133">
        <v>24700</v>
      </c>
      <c r="H21" s="130">
        <v>37000</v>
      </c>
      <c r="I21" s="135">
        <v>12700</v>
      </c>
      <c r="J21" s="133">
        <v>25300</v>
      </c>
      <c r="K21" s="130">
        <v>38000</v>
      </c>
      <c r="L21" s="133">
        <v>10800</v>
      </c>
      <c r="M21" s="133">
        <v>21600</v>
      </c>
      <c r="N21" s="133">
        <v>32400</v>
      </c>
    </row>
    <row r="22" spans="1:14" x14ac:dyDescent="0.25">
      <c r="A22" s="239" t="s">
        <v>124</v>
      </c>
      <c r="B22" s="240"/>
    </row>
    <row r="23" spans="1:14" x14ac:dyDescent="0.25">
      <c r="A23" s="37" t="s">
        <v>125</v>
      </c>
      <c r="B23" s="38" t="s">
        <v>126</v>
      </c>
    </row>
    <row r="24" spans="1:14" x14ac:dyDescent="0.25">
      <c r="A24" s="39" t="s">
        <v>118</v>
      </c>
      <c r="B24" s="40" t="s">
        <v>127</v>
      </c>
      <c r="C24" s="64">
        <v>160</v>
      </c>
      <c r="D24" s="2">
        <v>321</v>
      </c>
      <c r="E24" s="65">
        <v>481</v>
      </c>
      <c r="F24" s="64">
        <v>145</v>
      </c>
      <c r="G24" s="2">
        <v>290</v>
      </c>
      <c r="H24" s="65">
        <v>435</v>
      </c>
      <c r="I24" s="64">
        <v>149</v>
      </c>
      <c r="J24" s="2">
        <v>297</v>
      </c>
      <c r="K24" s="65">
        <v>446</v>
      </c>
      <c r="L24" s="2">
        <v>127</v>
      </c>
      <c r="M24" s="2">
        <v>253</v>
      </c>
      <c r="N24" s="2">
        <v>380</v>
      </c>
    </row>
    <row r="25" spans="1:14" x14ac:dyDescent="0.25">
      <c r="A25" s="41" t="s">
        <v>120</v>
      </c>
      <c r="B25" s="42" t="s">
        <v>127</v>
      </c>
      <c r="C25" s="64">
        <v>267</v>
      </c>
      <c r="D25" s="2">
        <v>535</v>
      </c>
      <c r="E25" s="65">
        <v>802</v>
      </c>
      <c r="F25" s="64">
        <v>241</v>
      </c>
      <c r="G25" s="2">
        <v>483</v>
      </c>
      <c r="H25" s="65">
        <v>724</v>
      </c>
      <c r="I25" s="64">
        <v>247</v>
      </c>
      <c r="J25" s="2">
        <v>495</v>
      </c>
      <c r="K25" s="65">
        <v>742</v>
      </c>
      <c r="L25" s="2">
        <v>211</v>
      </c>
      <c r="M25" s="2">
        <v>422</v>
      </c>
      <c r="N25" s="2">
        <v>633</v>
      </c>
    </row>
    <row r="26" spans="1:14" x14ac:dyDescent="0.25">
      <c r="A26" s="44" t="s">
        <v>122</v>
      </c>
      <c r="B26" s="42" t="s">
        <v>127</v>
      </c>
      <c r="C26" s="64">
        <v>494</v>
      </c>
      <c r="D26" s="2">
        <v>988</v>
      </c>
      <c r="E26" s="65">
        <v>1480</v>
      </c>
      <c r="F26" s="64">
        <v>446</v>
      </c>
      <c r="G26" s="2">
        <v>892</v>
      </c>
      <c r="H26" s="65">
        <v>1340</v>
      </c>
      <c r="I26" s="64">
        <v>457</v>
      </c>
      <c r="J26" s="2">
        <v>914</v>
      </c>
      <c r="K26" s="65">
        <v>1370</v>
      </c>
      <c r="L26" s="2">
        <v>390</v>
      </c>
      <c r="M26" s="2">
        <v>780</v>
      </c>
      <c r="N26" s="2">
        <v>1170</v>
      </c>
    </row>
    <row r="27" spans="1:14" x14ac:dyDescent="0.25">
      <c r="A27" s="44" t="s">
        <v>128</v>
      </c>
      <c r="B27" s="42" t="s">
        <v>127</v>
      </c>
      <c r="C27" s="64">
        <v>822</v>
      </c>
      <c r="D27" s="2">
        <v>1640</v>
      </c>
      <c r="E27" s="65">
        <v>2460</v>
      </c>
      <c r="F27" s="64">
        <v>742</v>
      </c>
      <c r="G27" s="2">
        <v>1480</v>
      </c>
      <c r="H27" s="65">
        <v>2220</v>
      </c>
      <c r="I27" s="64">
        <v>760</v>
      </c>
      <c r="J27" s="2">
        <v>1520</v>
      </c>
      <c r="K27" s="65">
        <v>2280</v>
      </c>
      <c r="L27" s="2">
        <v>649</v>
      </c>
      <c r="M27" s="2">
        <v>1300</v>
      </c>
      <c r="N27" s="2">
        <v>1950</v>
      </c>
    </row>
    <row r="28" spans="1:14" x14ac:dyDescent="0.25">
      <c r="A28" s="44" t="s">
        <v>129</v>
      </c>
      <c r="B28" s="42" t="s">
        <v>127</v>
      </c>
      <c r="C28" s="64">
        <v>1470</v>
      </c>
      <c r="D28" s="2">
        <v>2930</v>
      </c>
      <c r="E28" s="65">
        <v>4400</v>
      </c>
      <c r="F28" s="64">
        <v>1320</v>
      </c>
      <c r="G28" s="2">
        <v>2650</v>
      </c>
      <c r="H28" s="65">
        <v>3970</v>
      </c>
      <c r="I28" s="64">
        <v>1360</v>
      </c>
      <c r="J28" s="2">
        <v>2710</v>
      </c>
      <c r="K28" s="65">
        <v>4070</v>
      </c>
      <c r="L28" s="2">
        <v>1160</v>
      </c>
      <c r="M28" s="2">
        <v>2310</v>
      </c>
      <c r="N28" s="2">
        <v>3470</v>
      </c>
    </row>
    <row r="29" spans="1:14" x14ac:dyDescent="0.25">
      <c r="A29" s="44" t="s">
        <v>130</v>
      </c>
      <c r="B29" s="42" t="s">
        <v>127</v>
      </c>
      <c r="C29" s="64">
        <v>2020</v>
      </c>
      <c r="D29" s="2">
        <v>4040</v>
      </c>
      <c r="E29" s="65">
        <v>6050</v>
      </c>
      <c r="F29" s="64">
        <v>1820</v>
      </c>
      <c r="G29" s="2">
        <v>3640</v>
      </c>
      <c r="H29" s="65">
        <v>5470</v>
      </c>
      <c r="I29" s="64">
        <v>1870</v>
      </c>
      <c r="J29" s="2">
        <v>3740</v>
      </c>
      <c r="K29" s="65">
        <v>5600</v>
      </c>
      <c r="L29" s="2">
        <v>1590</v>
      </c>
      <c r="M29" s="2">
        <v>3190</v>
      </c>
      <c r="N29" s="2">
        <v>4780</v>
      </c>
    </row>
    <row r="30" spans="1:14" x14ac:dyDescent="0.25">
      <c r="A30" s="44" t="s">
        <v>131</v>
      </c>
      <c r="B30" s="42" t="s">
        <v>132</v>
      </c>
      <c r="C30" s="64">
        <v>3830</v>
      </c>
      <c r="D30" s="2">
        <v>7660</v>
      </c>
      <c r="E30" s="130">
        <v>11500</v>
      </c>
      <c r="F30" s="64">
        <v>3460</v>
      </c>
      <c r="G30" s="2">
        <v>6920</v>
      </c>
      <c r="H30" s="130">
        <v>10400</v>
      </c>
      <c r="I30" s="64">
        <v>3550</v>
      </c>
      <c r="J30" s="2">
        <v>7090</v>
      </c>
      <c r="K30" s="130">
        <v>10600</v>
      </c>
      <c r="L30" s="2">
        <v>3030</v>
      </c>
      <c r="M30" s="2">
        <v>6050</v>
      </c>
      <c r="N30" s="2">
        <v>9080</v>
      </c>
    </row>
    <row r="31" spans="1:14" x14ac:dyDescent="0.25">
      <c r="A31" s="44" t="s">
        <v>133</v>
      </c>
      <c r="B31" s="42" t="s">
        <v>132</v>
      </c>
      <c r="C31" s="64">
        <v>5470</v>
      </c>
      <c r="D31" s="133">
        <v>10900</v>
      </c>
      <c r="E31" s="130">
        <v>16400</v>
      </c>
      <c r="F31" s="64">
        <v>4940</v>
      </c>
      <c r="G31" s="2">
        <v>9870</v>
      </c>
      <c r="H31" s="130">
        <v>14800</v>
      </c>
      <c r="I31" s="64">
        <v>5060</v>
      </c>
      <c r="J31" s="133">
        <v>10100</v>
      </c>
      <c r="K31" s="130">
        <v>15200</v>
      </c>
      <c r="L31" s="2">
        <v>4320</v>
      </c>
      <c r="M31" s="2">
        <v>8630</v>
      </c>
      <c r="N31" s="133">
        <v>13000</v>
      </c>
    </row>
    <row r="32" spans="1:14" x14ac:dyDescent="0.25">
      <c r="A32" s="44" t="s">
        <v>134</v>
      </c>
      <c r="B32" s="42" t="s">
        <v>132</v>
      </c>
      <c r="C32" s="64">
        <v>8440</v>
      </c>
      <c r="D32" s="133">
        <v>16900</v>
      </c>
      <c r="E32" s="130">
        <v>25300</v>
      </c>
      <c r="F32" s="64">
        <v>7620</v>
      </c>
      <c r="G32" s="133">
        <v>15200</v>
      </c>
      <c r="H32" s="130">
        <v>22900</v>
      </c>
      <c r="I32" s="64">
        <v>7810</v>
      </c>
      <c r="J32" s="133">
        <v>15600</v>
      </c>
      <c r="K32" s="130">
        <v>23400</v>
      </c>
      <c r="L32" s="2">
        <v>6670</v>
      </c>
      <c r="M32" s="133">
        <v>13300</v>
      </c>
      <c r="N32" s="133">
        <v>20000</v>
      </c>
    </row>
    <row r="33" spans="1:14" x14ac:dyDescent="0.25">
      <c r="A33" s="45" t="s">
        <v>135</v>
      </c>
      <c r="B33" s="46" t="s">
        <v>132</v>
      </c>
      <c r="C33" s="136">
        <v>14500</v>
      </c>
      <c r="D33" s="132">
        <v>29100</v>
      </c>
      <c r="E33" s="131">
        <v>43600</v>
      </c>
      <c r="F33" s="136">
        <v>13100</v>
      </c>
      <c r="G33" s="132">
        <v>26300</v>
      </c>
      <c r="H33" s="131">
        <v>39400</v>
      </c>
      <c r="I33" s="136">
        <v>13500</v>
      </c>
      <c r="J33" s="132">
        <v>26900</v>
      </c>
      <c r="K33" s="131">
        <v>40400</v>
      </c>
      <c r="L33" s="136">
        <v>11500</v>
      </c>
      <c r="M33" s="132">
        <v>23000</v>
      </c>
      <c r="N33" s="132">
        <v>34400</v>
      </c>
    </row>
    <row r="34" spans="1:14" x14ac:dyDescent="0.25">
      <c r="A34" s="48" t="s">
        <v>363</v>
      </c>
    </row>
    <row r="37" spans="1:14" ht="18.75" x14ac:dyDescent="0.3">
      <c r="A37" s="1" t="s">
        <v>20</v>
      </c>
    </row>
    <row r="39" spans="1:14" x14ac:dyDescent="0.25">
      <c r="A39" s="2" t="s">
        <v>576</v>
      </c>
    </row>
    <row r="41" spans="1:14" x14ac:dyDescent="0.25">
      <c r="A41" s="239" t="s">
        <v>91</v>
      </c>
      <c r="B41" s="240"/>
      <c r="C41" s="227" t="s">
        <v>369</v>
      </c>
      <c r="D41" s="228"/>
      <c r="E41" s="228"/>
      <c r="F41" s="228"/>
      <c r="G41" s="228"/>
      <c r="H41" s="228"/>
      <c r="I41" s="228"/>
      <c r="J41" s="228"/>
      <c r="K41" s="228"/>
      <c r="L41" s="228"/>
      <c r="M41" s="228"/>
      <c r="N41" s="228"/>
    </row>
    <row r="42" spans="1:14" x14ac:dyDescent="0.25">
      <c r="A42" s="259" t="s">
        <v>92</v>
      </c>
      <c r="B42" s="260"/>
      <c r="C42" s="270" t="s">
        <v>368</v>
      </c>
      <c r="D42" s="271"/>
      <c r="E42" s="272"/>
      <c r="F42" s="270" t="s">
        <v>366</v>
      </c>
      <c r="G42" s="271"/>
      <c r="H42" s="272"/>
      <c r="I42" s="270" t="s">
        <v>353</v>
      </c>
      <c r="J42" s="271"/>
      <c r="K42" s="272"/>
      <c r="L42" s="270" t="s">
        <v>367</v>
      </c>
      <c r="M42" s="271"/>
      <c r="N42" s="272"/>
    </row>
    <row r="43" spans="1:14" x14ac:dyDescent="0.25">
      <c r="A43" s="208" t="s">
        <v>94</v>
      </c>
      <c r="B43" s="244"/>
      <c r="C43" s="227" t="s">
        <v>370</v>
      </c>
      <c r="D43" s="228"/>
      <c r="E43" s="228"/>
      <c r="F43" s="228"/>
      <c r="G43" s="228"/>
      <c r="H43" s="228"/>
      <c r="I43" s="228"/>
      <c r="J43" s="228"/>
      <c r="K43" s="228"/>
      <c r="L43" s="228"/>
      <c r="M43" s="228"/>
      <c r="N43" s="228"/>
    </row>
    <row r="44" spans="1:14" x14ac:dyDescent="0.25">
      <c r="A44" s="245" t="s">
        <v>99</v>
      </c>
      <c r="B44" s="246"/>
      <c r="C44" s="30">
        <v>5</v>
      </c>
      <c r="D44" s="31">
        <v>10</v>
      </c>
      <c r="E44" s="31">
        <v>15</v>
      </c>
      <c r="F44" s="30">
        <v>5</v>
      </c>
      <c r="G44" s="31">
        <v>10</v>
      </c>
      <c r="H44" s="31">
        <v>15</v>
      </c>
      <c r="I44" s="30">
        <v>5</v>
      </c>
      <c r="J44" s="31">
        <v>10</v>
      </c>
      <c r="K44" s="31">
        <v>15</v>
      </c>
      <c r="L44" s="30">
        <v>5</v>
      </c>
      <c r="M44" s="31">
        <v>10</v>
      </c>
      <c r="N44" s="31">
        <v>15</v>
      </c>
    </row>
    <row r="45" spans="1:14" x14ac:dyDescent="0.25">
      <c r="A45" s="247" t="s">
        <v>152</v>
      </c>
      <c r="B45" s="248"/>
      <c r="C45" s="62">
        <v>38.6</v>
      </c>
      <c r="D45" s="104">
        <v>77.2</v>
      </c>
      <c r="E45" s="63">
        <v>116</v>
      </c>
      <c r="F45" s="62">
        <v>34.9</v>
      </c>
      <c r="G45" s="104">
        <v>69.7</v>
      </c>
      <c r="H45" s="63">
        <v>105</v>
      </c>
      <c r="I45" s="105">
        <v>35.700000000000003</v>
      </c>
      <c r="J45" s="104">
        <v>71.5</v>
      </c>
      <c r="K45" s="63">
        <v>107</v>
      </c>
      <c r="L45" s="2">
        <v>30.5</v>
      </c>
      <c r="M45" s="8">
        <v>61</v>
      </c>
      <c r="N45" s="2">
        <v>91.4</v>
      </c>
    </row>
    <row r="46" spans="1:14" x14ac:dyDescent="0.25">
      <c r="A46" s="242" t="s">
        <v>153</v>
      </c>
      <c r="B46" s="243"/>
      <c r="C46" s="64">
        <v>75.900000000000006</v>
      </c>
      <c r="D46" s="2">
        <v>152</v>
      </c>
      <c r="E46" s="65">
        <v>228</v>
      </c>
      <c r="F46" s="64">
        <v>68.5</v>
      </c>
      <c r="G46" s="2">
        <v>137</v>
      </c>
      <c r="H46" s="65">
        <v>205</v>
      </c>
      <c r="I46" s="64">
        <v>70.2</v>
      </c>
      <c r="J46" s="2">
        <v>140</v>
      </c>
      <c r="K46" s="65">
        <v>211</v>
      </c>
      <c r="L46" s="2">
        <v>59.9</v>
      </c>
      <c r="M46" s="2">
        <v>120</v>
      </c>
      <c r="N46" s="2">
        <v>180</v>
      </c>
    </row>
    <row r="47" spans="1:14" x14ac:dyDescent="0.25">
      <c r="A47" s="242" t="s">
        <v>154</v>
      </c>
      <c r="B47" s="243"/>
      <c r="C47" s="64">
        <v>119</v>
      </c>
      <c r="D47" s="2">
        <v>237</v>
      </c>
      <c r="E47" s="65">
        <v>356</v>
      </c>
      <c r="F47" s="64">
        <v>107</v>
      </c>
      <c r="G47" s="2">
        <v>214</v>
      </c>
      <c r="H47" s="65">
        <v>321</v>
      </c>
      <c r="I47" s="64">
        <v>110</v>
      </c>
      <c r="J47" s="2">
        <v>219</v>
      </c>
      <c r="K47" s="65">
        <v>329</v>
      </c>
      <c r="L47" s="2">
        <v>93.6</v>
      </c>
      <c r="M47" s="2">
        <v>187</v>
      </c>
      <c r="N47" s="2">
        <v>281</v>
      </c>
    </row>
    <row r="48" spans="1:14" x14ac:dyDescent="0.25">
      <c r="A48" s="242" t="s">
        <v>155</v>
      </c>
      <c r="B48" s="243"/>
      <c r="C48" s="64">
        <v>177</v>
      </c>
      <c r="D48" s="2">
        <v>354</v>
      </c>
      <c r="E48" s="65">
        <v>531</v>
      </c>
      <c r="F48" s="64">
        <v>160</v>
      </c>
      <c r="G48" s="2">
        <v>320</v>
      </c>
      <c r="H48" s="65">
        <v>479</v>
      </c>
      <c r="I48" s="64">
        <v>164</v>
      </c>
      <c r="J48" s="2">
        <v>328</v>
      </c>
      <c r="K48" s="65">
        <v>492</v>
      </c>
      <c r="L48" s="2">
        <v>140</v>
      </c>
      <c r="M48" s="2">
        <v>280</v>
      </c>
      <c r="N48" s="2">
        <v>419</v>
      </c>
    </row>
    <row r="49" spans="1:17" x14ac:dyDescent="0.25">
      <c r="A49" s="242" t="s">
        <v>156</v>
      </c>
      <c r="B49" s="243"/>
      <c r="C49" s="64">
        <v>246</v>
      </c>
      <c r="D49" s="2">
        <v>492</v>
      </c>
      <c r="E49" s="65">
        <v>738</v>
      </c>
      <c r="F49" s="64">
        <v>222</v>
      </c>
      <c r="G49" s="2">
        <v>444</v>
      </c>
      <c r="H49" s="65">
        <v>666</v>
      </c>
      <c r="I49" s="64">
        <v>228</v>
      </c>
      <c r="J49" s="2">
        <v>455</v>
      </c>
      <c r="K49" s="65">
        <v>683</v>
      </c>
      <c r="L49" s="2">
        <v>194</v>
      </c>
      <c r="M49" s="2">
        <v>388</v>
      </c>
      <c r="N49" s="2">
        <v>583</v>
      </c>
    </row>
    <row r="50" spans="1:17" x14ac:dyDescent="0.25">
      <c r="A50" s="242" t="s">
        <v>100</v>
      </c>
      <c r="B50" s="243"/>
      <c r="C50" s="64">
        <v>419</v>
      </c>
      <c r="D50" s="2">
        <v>839</v>
      </c>
      <c r="E50" s="65">
        <v>1260</v>
      </c>
      <c r="F50" s="64">
        <v>379</v>
      </c>
      <c r="G50" s="2">
        <v>757</v>
      </c>
      <c r="H50" s="65">
        <v>1140</v>
      </c>
      <c r="I50" s="64">
        <v>388</v>
      </c>
      <c r="J50" s="2">
        <v>776</v>
      </c>
      <c r="K50" s="65">
        <v>1160</v>
      </c>
      <c r="L50" s="2">
        <v>331</v>
      </c>
      <c r="M50" s="2">
        <v>662</v>
      </c>
      <c r="N50" s="2">
        <v>993</v>
      </c>
    </row>
    <row r="51" spans="1:17" x14ac:dyDescent="0.25">
      <c r="A51" s="242" t="s">
        <v>101</v>
      </c>
      <c r="B51" s="243"/>
      <c r="C51" s="64">
        <v>639</v>
      </c>
      <c r="D51" s="2">
        <v>1280</v>
      </c>
      <c r="E51" s="65">
        <v>1920</v>
      </c>
      <c r="F51" s="64">
        <v>577</v>
      </c>
      <c r="G51" s="2">
        <v>1150</v>
      </c>
      <c r="H51" s="65">
        <v>1730</v>
      </c>
      <c r="I51" s="64">
        <v>591</v>
      </c>
      <c r="J51" s="2">
        <v>1180</v>
      </c>
      <c r="K51" s="65">
        <v>1770</v>
      </c>
      <c r="L51" s="2">
        <v>504</v>
      </c>
      <c r="M51" s="2">
        <v>1010</v>
      </c>
      <c r="N51" s="2">
        <v>1510</v>
      </c>
      <c r="Q51" s="134"/>
    </row>
    <row r="52" spans="1:17" x14ac:dyDescent="0.25">
      <c r="A52" s="242" t="s">
        <v>102</v>
      </c>
      <c r="B52" s="243"/>
      <c r="C52" s="64">
        <v>904</v>
      </c>
      <c r="D52" s="2">
        <v>1810</v>
      </c>
      <c r="E52" s="65">
        <v>2710</v>
      </c>
      <c r="F52" s="64">
        <v>816</v>
      </c>
      <c r="G52" s="2">
        <v>1630</v>
      </c>
      <c r="H52" s="65">
        <v>2450</v>
      </c>
      <c r="I52" s="64">
        <v>837</v>
      </c>
      <c r="J52" s="2">
        <v>1670</v>
      </c>
      <c r="K52" s="65">
        <v>2510</v>
      </c>
      <c r="L52" s="2">
        <v>714</v>
      </c>
      <c r="M52" s="2">
        <v>1430</v>
      </c>
      <c r="N52" s="2">
        <v>2140</v>
      </c>
    </row>
    <row r="53" spans="1:17" x14ac:dyDescent="0.25">
      <c r="A53" s="242" t="s">
        <v>103</v>
      </c>
      <c r="B53" s="243"/>
      <c r="C53" s="64">
        <v>1570</v>
      </c>
      <c r="D53" s="2">
        <v>3150</v>
      </c>
      <c r="E53" s="65">
        <v>4720</v>
      </c>
      <c r="F53" s="64">
        <v>1420</v>
      </c>
      <c r="G53" s="2">
        <v>2840</v>
      </c>
      <c r="H53" s="65">
        <v>4260</v>
      </c>
      <c r="I53" s="64">
        <v>1460</v>
      </c>
      <c r="J53" s="2">
        <v>2910</v>
      </c>
      <c r="K53" s="65">
        <v>4370</v>
      </c>
      <c r="L53" s="2">
        <v>1240</v>
      </c>
      <c r="M53" s="2">
        <v>2480</v>
      </c>
      <c r="N53" s="2">
        <v>3730</v>
      </c>
    </row>
    <row r="54" spans="1:17" x14ac:dyDescent="0.25">
      <c r="A54" s="242" t="s">
        <v>104</v>
      </c>
      <c r="B54" s="243"/>
      <c r="C54" s="64">
        <v>2430</v>
      </c>
      <c r="D54" s="2">
        <v>4850</v>
      </c>
      <c r="E54" s="65">
        <v>7280</v>
      </c>
      <c r="F54" s="64">
        <v>2190</v>
      </c>
      <c r="G54" s="2">
        <v>4380</v>
      </c>
      <c r="H54" s="65">
        <v>6570</v>
      </c>
      <c r="I54" s="64">
        <v>2240</v>
      </c>
      <c r="J54" s="2">
        <v>4490</v>
      </c>
      <c r="K54" s="65">
        <v>6730</v>
      </c>
      <c r="L54" s="2">
        <v>1910</v>
      </c>
      <c r="M54" s="2">
        <v>3830</v>
      </c>
      <c r="N54" s="2">
        <v>5740</v>
      </c>
    </row>
    <row r="55" spans="1:17" x14ac:dyDescent="0.25">
      <c r="A55" s="242" t="s">
        <v>105</v>
      </c>
      <c r="B55" s="243"/>
      <c r="C55" s="64">
        <v>3460</v>
      </c>
      <c r="D55" s="2">
        <v>6920</v>
      </c>
      <c r="E55" s="130">
        <v>10400</v>
      </c>
      <c r="F55" s="64">
        <v>3130</v>
      </c>
      <c r="G55" s="2">
        <v>6250</v>
      </c>
      <c r="H55" s="65">
        <v>9380</v>
      </c>
      <c r="I55" s="64">
        <v>3200</v>
      </c>
      <c r="J55" s="2">
        <v>6410</v>
      </c>
      <c r="K55" s="65">
        <v>9610</v>
      </c>
      <c r="L55" s="2">
        <v>2730</v>
      </c>
      <c r="M55" s="2">
        <v>5470</v>
      </c>
      <c r="N55" s="2">
        <v>8200</v>
      </c>
    </row>
    <row r="56" spans="1:17" x14ac:dyDescent="0.25">
      <c r="A56" s="242" t="s">
        <v>106</v>
      </c>
      <c r="B56" s="243"/>
      <c r="C56" s="64">
        <v>4680</v>
      </c>
      <c r="D56" s="2">
        <v>9360</v>
      </c>
      <c r="E56" s="130">
        <v>14000</v>
      </c>
      <c r="F56" s="64">
        <v>4230</v>
      </c>
      <c r="G56" s="2">
        <v>8450</v>
      </c>
      <c r="H56" s="130">
        <v>12700</v>
      </c>
      <c r="I56" s="64">
        <v>4330</v>
      </c>
      <c r="J56" s="2">
        <v>8670</v>
      </c>
      <c r="K56" s="130">
        <v>13000</v>
      </c>
      <c r="L56" s="2">
        <v>3700</v>
      </c>
      <c r="M56" s="2">
        <v>7390</v>
      </c>
      <c r="N56" s="133">
        <v>11100</v>
      </c>
    </row>
    <row r="57" spans="1:17" x14ac:dyDescent="0.25">
      <c r="A57" s="237" t="s">
        <v>107</v>
      </c>
      <c r="B57" s="238"/>
      <c r="C57" s="64">
        <v>6090</v>
      </c>
      <c r="D57" s="133">
        <v>12200</v>
      </c>
      <c r="E57" s="133">
        <v>18300</v>
      </c>
      <c r="F57" s="64">
        <v>5490</v>
      </c>
      <c r="G57" s="133">
        <v>11000</v>
      </c>
      <c r="H57" s="130">
        <v>16500</v>
      </c>
      <c r="I57" s="64">
        <v>5630</v>
      </c>
      <c r="J57" s="133">
        <v>11300</v>
      </c>
      <c r="K57" s="130">
        <v>16900</v>
      </c>
      <c r="L57" s="2">
        <v>4810</v>
      </c>
      <c r="M57" s="2">
        <v>9610</v>
      </c>
      <c r="N57" s="133">
        <v>14400</v>
      </c>
    </row>
    <row r="58" spans="1:17" x14ac:dyDescent="0.25">
      <c r="A58" s="239" t="s">
        <v>124</v>
      </c>
      <c r="B58" s="240"/>
    </row>
    <row r="59" spans="1:17" x14ac:dyDescent="0.25">
      <c r="A59" s="37" t="s">
        <v>157</v>
      </c>
      <c r="B59" s="38" t="s">
        <v>126</v>
      </c>
    </row>
    <row r="60" spans="1:17" x14ac:dyDescent="0.25">
      <c r="A60" s="58" t="s">
        <v>152</v>
      </c>
      <c r="B60" s="40" t="s">
        <v>127</v>
      </c>
      <c r="C60" s="64">
        <v>71.400000000000006</v>
      </c>
      <c r="D60" s="2">
        <v>143</v>
      </c>
      <c r="E60" s="65">
        <v>214</v>
      </c>
      <c r="F60" s="64">
        <v>64.5</v>
      </c>
      <c r="G60" s="2">
        <v>129</v>
      </c>
      <c r="H60" s="65">
        <v>193</v>
      </c>
      <c r="I60" s="64">
        <v>66.099999999999994</v>
      </c>
      <c r="J60" s="2">
        <v>132</v>
      </c>
      <c r="K60" s="65">
        <v>198</v>
      </c>
      <c r="L60" s="2">
        <v>56.4</v>
      </c>
      <c r="M60" s="2">
        <v>113</v>
      </c>
      <c r="N60" s="2">
        <v>169</v>
      </c>
    </row>
    <row r="61" spans="1:17" x14ac:dyDescent="0.25">
      <c r="A61" s="44" t="s">
        <v>153</v>
      </c>
      <c r="B61" s="42" t="s">
        <v>127</v>
      </c>
      <c r="C61" s="64">
        <v>119</v>
      </c>
      <c r="D61" s="2">
        <v>238</v>
      </c>
      <c r="E61" s="65">
        <v>357</v>
      </c>
      <c r="F61" s="64">
        <v>107</v>
      </c>
      <c r="G61" s="2">
        <v>215</v>
      </c>
      <c r="H61" s="65">
        <v>322</v>
      </c>
      <c r="I61" s="64">
        <v>110</v>
      </c>
      <c r="J61" s="2">
        <v>220</v>
      </c>
      <c r="K61" s="65">
        <v>330</v>
      </c>
      <c r="L61" s="2">
        <v>93.9</v>
      </c>
      <c r="M61" s="2">
        <v>188</v>
      </c>
      <c r="N61" s="2">
        <v>282</v>
      </c>
    </row>
    <row r="62" spans="1:17" x14ac:dyDescent="0.25">
      <c r="A62" s="44" t="s">
        <v>155</v>
      </c>
      <c r="B62" s="42" t="s">
        <v>127</v>
      </c>
      <c r="C62" s="64">
        <v>220</v>
      </c>
      <c r="D62" s="2">
        <v>439</v>
      </c>
      <c r="E62" s="65">
        <v>659</v>
      </c>
      <c r="F62" s="64">
        <v>198</v>
      </c>
      <c r="G62" s="2">
        <v>397</v>
      </c>
      <c r="H62" s="65">
        <v>595</v>
      </c>
      <c r="I62" s="64">
        <v>203</v>
      </c>
      <c r="J62" s="2">
        <v>407</v>
      </c>
      <c r="K62" s="65">
        <v>610</v>
      </c>
      <c r="L62" s="2">
        <v>174</v>
      </c>
      <c r="M62" s="2">
        <v>347</v>
      </c>
      <c r="N62" s="2">
        <v>521</v>
      </c>
    </row>
    <row r="63" spans="1:17" x14ac:dyDescent="0.25">
      <c r="A63" s="44" t="s">
        <v>158</v>
      </c>
      <c r="B63" s="42" t="s">
        <v>127</v>
      </c>
      <c r="C63" s="64">
        <v>366</v>
      </c>
      <c r="D63" s="2">
        <v>731</v>
      </c>
      <c r="E63" s="65">
        <v>1100</v>
      </c>
      <c r="F63" s="64">
        <v>330</v>
      </c>
      <c r="G63" s="2">
        <v>660</v>
      </c>
      <c r="H63" s="65">
        <v>990</v>
      </c>
      <c r="I63" s="64">
        <v>338</v>
      </c>
      <c r="J63" s="2">
        <v>677</v>
      </c>
      <c r="K63" s="65">
        <v>1020</v>
      </c>
      <c r="L63" s="2">
        <v>289</v>
      </c>
      <c r="M63" s="2">
        <v>577</v>
      </c>
      <c r="N63" s="2">
        <v>866</v>
      </c>
    </row>
    <row r="64" spans="1:17" x14ac:dyDescent="0.25">
      <c r="A64" s="44" t="s">
        <v>159</v>
      </c>
      <c r="B64" s="42" t="s">
        <v>127</v>
      </c>
      <c r="C64" s="64">
        <v>652</v>
      </c>
      <c r="D64" s="2">
        <v>1300</v>
      </c>
      <c r="E64" s="65">
        <v>1960</v>
      </c>
      <c r="F64" s="64">
        <v>589</v>
      </c>
      <c r="G64" s="2">
        <v>1180</v>
      </c>
      <c r="H64" s="65">
        <v>1770</v>
      </c>
      <c r="I64" s="64">
        <v>603</v>
      </c>
      <c r="J64" s="2">
        <v>1210</v>
      </c>
      <c r="K64" s="65">
        <v>1810</v>
      </c>
      <c r="L64" s="2">
        <v>515</v>
      </c>
      <c r="M64" s="2">
        <v>1030</v>
      </c>
      <c r="N64" s="2">
        <v>1540</v>
      </c>
    </row>
    <row r="65" spans="1:14" x14ac:dyDescent="0.25">
      <c r="A65" s="44" t="s">
        <v>160</v>
      </c>
      <c r="B65" s="42" t="s">
        <v>127</v>
      </c>
      <c r="C65" s="64">
        <v>898</v>
      </c>
      <c r="D65" s="2">
        <v>1800</v>
      </c>
      <c r="E65" s="65">
        <v>2690</v>
      </c>
      <c r="F65" s="64">
        <v>811</v>
      </c>
      <c r="G65" s="2">
        <v>1620</v>
      </c>
      <c r="H65" s="65">
        <v>2430</v>
      </c>
      <c r="I65" s="64">
        <v>831</v>
      </c>
      <c r="J65" s="2">
        <v>1660</v>
      </c>
      <c r="K65" s="65">
        <v>2490</v>
      </c>
      <c r="L65" s="2">
        <v>709</v>
      </c>
      <c r="M65" s="2">
        <v>1420</v>
      </c>
      <c r="N65" s="2">
        <v>2130</v>
      </c>
    </row>
    <row r="66" spans="1:14" x14ac:dyDescent="0.25">
      <c r="A66" s="44" t="s">
        <v>161</v>
      </c>
      <c r="B66" s="42" t="s">
        <v>132</v>
      </c>
      <c r="C66" s="64">
        <v>1710</v>
      </c>
      <c r="D66" s="2">
        <v>3410</v>
      </c>
      <c r="E66" s="65">
        <v>5120</v>
      </c>
      <c r="F66" s="64">
        <v>1540</v>
      </c>
      <c r="G66" s="2">
        <v>3080</v>
      </c>
      <c r="H66" s="65">
        <v>4620</v>
      </c>
      <c r="I66" s="64">
        <v>1580</v>
      </c>
      <c r="J66" s="2">
        <v>3160</v>
      </c>
      <c r="K66" s="65">
        <v>4740</v>
      </c>
      <c r="L66" s="2">
        <v>1350</v>
      </c>
      <c r="M66" s="2">
        <v>2690</v>
      </c>
      <c r="N66" s="2">
        <v>4040</v>
      </c>
    </row>
    <row r="67" spans="1:14" x14ac:dyDescent="0.25">
      <c r="A67" s="44" t="s">
        <v>162</v>
      </c>
      <c r="B67" s="42" t="s">
        <v>132</v>
      </c>
      <c r="C67" s="64">
        <v>2430</v>
      </c>
      <c r="D67" s="2">
        <v>4870</v>
      </c>
      <c r="E67" s="65">
        <v>7300</v>
      </c>
      <c r="F67" s="64">
        <v>2200</v>
      </c>
      <c r="G67" s="2">
        <v>4390</v>
      </c>
      <c r="H67" s="65">
        <v>6590</v>
      </c>
      <c r="I67" s="64">
        <v>2250</v>
      </c>
      <c r="J67" s="2">
        <v>4500</v>
      </c>
      <c r="K67" s="65">
        <v>6760</v>
      </c>
      <c r="L67" s="2">
        <v>1920</v>
      </c>
      <c r="M67" s="2">
        <v>3840</v>
      </c>
      <c r="N67" s="2">
        <v>5760</v>
      </c>
    </row>
    <row r="68" spans="1:14" x14ac:dyDescent="0.25">
      <c r="A68" s="44" t="s">
        <v>163</v>
      </c>
      <c r="B68" s="42" t="s">
        <v>132</v>
      </c>
      <c r="C68" s="64">
        <v>3760</v>
      </c>
      <c r="D68" s="2">
        <v>7510</v>
      </c>
      <c r="E68" s="130">
        <v>11300</v>
      </c>
      <c r="F68" s="64">
        <v>3390</v>
      </c>
      <c r="G68" s="2">
        <v>6780</v>
      </c>
      <c r="H68" s="130">
        <v>10200</v>
      </c>
      <c r="I68" s="64">
        <v>3480</v>
      </c>
      <c r="J68" s="2">
        <v>6950</v>
      </c>
      <c r="K68" s="130">
        <v>10400</v>
      </c>
      <c r="L68" s="2">
        <v>2970</v>
      </c>
      <c r="M68" s="2">
        <v>5930</v>
      </c>
      <c r="N68" s="2">
        <v>8900</v>
      </c>
    </row>
    <row r="69" spans="1:14" x14ac:dyDescent="0.25">
      <c r="A69" s="45" t="s">
        <v>164</v>
      </c>
      <c r="B69" s="46" t="s">
        <v>132</v>
      </c>
      <c r="C69" s="67">
        <v>6470</v>
      </c>
      <c r="D69" s="132">
        <v>12900</v>
      </c>
      <c r="E69" s="131">
        <v>19400</v>
      </c>
      <c r="F69" s="67">
        <v>5840</v>
      </c>
      <c r="G69" s="10">
        <v>11700</v>
      </c>
      <c r="H69" s="131">
        <v>17500</v>
      </c>
      <c r="I69" s="67">
        <v>5990</v>
      </c>
      <c r="J69" s="132">
        <v>12000</v>
      </c>
      <c r="K69" s="131">
        <v>18000</v>
      </c>
      <c r="L69" s="67">
        <v>5110</v>
      </c>
      <c r="M69" s="132">
        <v>10200</v>
      </c>
      <c r="N69" s="132">
        <v>15300</v>
      </c>
    </row>
    <row r="70" spans="1:14" x14ac:dyDescent="0.25">
      <c r="A70" s="48" t="s">
        <v>371</v>
      </c>
    </row>
  </sheetData>
  <mergeCells count="48">
    <mergeCell ref="A5:B5"/>
    <mergeCell ref="A6:B6"/>
    <mergeCell ref="A7:B7"/>
    <mergeCell ref="A8:B8"/>
    <mergeCell ref="A9:B9"/>
    <mergeCell ref="A21:B21"/>
    <mergeCell ref="A22:B22"/>
    <mergeCell ref="A11:B11"/>
    <mergeCell ref="A12:B12"/>
    <mergeCell ref="A13:B13"/>
    <mergeCell ref="A14:B14"/>
    <mergeCell ref="A15:B15"/>
    <mergeCell ref="A16:B16"/>
    <mergeCell ref="C7:N7"/>
    <mergeCell ref="A17:B17"/>
    <mergeCell ref="A18:B18"/>
    <mergeCell ref="A19:B19"/>
    <mergeCell ref="A20:B20"/>
    <mergeCell ref="A10:B10"/>
    <mergeCell ref="C5:N5"/>
    <mergeCell ref="C6:E6"/>
    <mergeCell ref="F6:H6"/>
    <mergeCell ref="I6:K6"/>
    <mergeCell ref="L6:N6"/>
    <mergeCell ref="A41:B41"/>
    <mergeCell ref="A42:B42"/>
    <mergeCell ref="A43:B43"/>
    <mergeCell ref="A44:B44"/>
    <mergeCell ref="A45:B45"/>
    <mergeCell ref="A57:B57"/>
    <mergeCell ref="A58:B58"/>
    <mergeCell ref="A47:B47"/>
    <mergeCell ref="A48:B48"/>
    <mergeCell ref="A49:B49"/>
    <mergeCell ref="A50:B50"/>
    <mergeCell ref="A51:B51"/>
    <mergeCell ref="A52:B52"/>
    <mergeCell ref="C43:N43"/>
    <mergeCell ref="A53:B53"/>
    <mergeCell ref="A54:B54"/>
    <mergeCell ref="A55:B55"/>
    <mergeCell ref="A56:B56"/>
    <mergeCell ref="A46:B46"/>
    <mergeCell ref="C41:N41"/>
    <mergeCell ref="C42:E42"/>
    <mergeCell ref="F42:H42"/>
    <mergeCell ref="I42:K42"/>
    <mergeCell ref="L42:N42"/>
  </mergeCells>
  <pageMargins left="0.7" right="0.7" top="0.75" bottom="0.75" header="0.3" footer="0.3"/>
  <pageSetup orientation="portrait" r:id="rId1"/>
  <ignoredErrors>
    <ignoredError sqref="A14:B21 B24:B33 A27:A33 B60:B69"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4" workbookViewId="0">
      <selection activeCell="A32" sqref="A32"/>
    </sheetView>
  </sheetViews>
  <sheetFormatPr defaultRowHeight="15" x14ac:dyDescent="0.25"/>
  <sheetData>
    <row r="1" spans="1:11" ht="18.75" x14ac:dyDescent="0.3">
      <c r="A1" s="1" t="s">
        <v>0</v>
      </c>
    </row>
    <row r="3" spans="1:11" x14ac:dyDescent="0.25">
      <c r="A3" s="2" t="s">
        <v>677</v>
      </c>
    </row>
    <row r="5" spans="1:11" x14ac:dyDescent="0.25">
      <c r="A5" s="26"/>
      <c r="B5" s="110"/>
      <c r="C5" s="215" t="s">
        <v>819</v>
      </c>
      <c r="D5" s="215"/>
      <c r="E5" s="215"/>
      <c r="F5" s="273" t="s">
        <v>821</v>
      </c>
      <c r="G5" s="259"/>
      <c r="H5" s="260"/>
      <c r="I5" s="212" t="s">
        <v>679</v>
      </c>
      <c r="J5" s="212"/>
      <c r="K5" s="273"/>
    </row>
    <row r="6" spans="1:11" x14ac:dyDescent="0.25">
      <c r="B6" s="17"/>
      <c r="C6" s="215"/>
      <c r="D6" s="215"/>
      <c r="E6" s="215"/>
      <c r="F6" s="274" t="s">
        <v>820</v>
      </c>
      <c r="G6" s="252"/>
      <c r="H6" s="246"/>
      <c r="I6" s="214" t="s">
        <v>680</v>
      </c>
      <c r="J6" s="214"/>
      <c r="K6" s="274"/>
    </row>
    <row r="7" spans="1:11" ht="16.5" customHeight="1" x14ac:dyDescent="0.25">
      <c r="A7" t="s">
        <v>346</v>
      </c>
      <c r="B7" s="143" t="s">
        <v>678</v>
      </c>
      <c r="C7" s="275" t="s">
        <v>848</v>
      </c>
      <c r="D7" s="275"/>
      <c r="E7" s="275"/>
      <c r="F7" s="275"/>
      <c r="G7" s="275"/>
      <c r="H7" s="275"/>
      <c r="I7" s="275"/>
      <c r="J7" s="275"/>
      <c r="K7" s="268"/>
    </row>
    <row r="8" spans="1:11" ht="17.25" x14ac:dyDescent="0.25">
      <c r="A8" s="9" t="s">
        <v>347</v>
      </c>
      <c r="B8" s="145" t="s">
        <v>685</v>
      </c>
      <c r="C8" s="192" t="s">
        <v>849</v>
      </c>
      <c r="D8" s="193" t="s">
        <v>850</v>
      </c>
      <c r="E8" s="194" t="s">
        <v>851</v>
      </c>
      <c r="F8" s="192" t="s">
        <v>849</v>
      </c>
      <c r="G8" s="193" t="s">
        <v>850</v>
      </c>
      <c r="H8" s="194" t="s">
        <v>851</v>
      </c>
      <c r="I8" s="192" t="s">
        <v>849</v>
      </c>
      <c r="J8" s="193" t="s">
        <v>850</v>
      </c>
      <c r="K8" s="193" t="s">
        <v>851</v>
      </c>
    </row>
    <row r="9" spans="1:11" x14ac:dyDescent="0.25">
      <c r="A9" t="s">
        <v>537</v>
      </c>
      <c r="B9" s="160" t="s">
        <v>751</v>
      </c>
      <c r="C9" s="187" t="s">
        <v>825</v>
      </c>
      <c r="D9" s="188" t="s">
        <v>824</v>
      </c>
      <c r="E9" s="189" t="s">
        <v>823</v>
      </c>
      <c r="F9" s="176">
        <v>4.5999999999999996</v>
      </c>
      <c r="G9" s="177">
        <v>8.02</v>
      </c>
      <c r="H9" s="178">
        <v>16.2</v>
      </c>
      <c r="I9" s="171">
        <v>11.1</v>
      </c>
      <c r="J9" s="169">
        <v>30.2</v>
      </c>
      <c r="K9" s="169">
        <v>108</v>
      </c>
    </row>
    <row r="10" spans="1:11" x14ac:dyDescent="0.25">
      <c r="A10" t="s">
        <v>538</v>
      </c>
      <c r="B10" s="160" t="s">
        <v>752</v>
      </c>
      <c r="C10" s="190" t="s">
        <v>826</v>
      </c>
      <c r="D10" s="185" t="s">
        <v>827</v>
      </c>
      <c r="E10" s="191" t="s">
        <v>828</v>
      </c>
      <c r="F10" s="179" t="s">
        <v>687</v>
      </c>
      <c r="G10" s="180" t="s">
        <v>688</v>
      </c>
      <c r="H10" s="181" t="s">
        <v>689</v>
      </c>
      <c r="I10" s="172">
        <v>7.91</v>
      </c>
      <c r="J10" s="174" t="s">
        <v>690</v>
      </c>
      <c r="K10" s="174" t="s">
        <v>691</v>
      </c>
    </row>
    <row r="11" spans="1:11" x14ac:dyDescent="0.25">
      <c r="A11" t="s">
        <v>524</v>
      </c>
      <c r="B11" s="160" t="s">
        <v>748</v>
      </c>
      <c r="C11" s="190" t="s">
        <v>831</v>
      </c>
      <c r="D11" s="185" t="s">
        <v>829</v>
      </c>
      <c r="E11" s="191" t="s">
        <v>830</v>
      </c>
      <c r="F11" s="179">
        <v>5.42</v>
      </c>
      <c r="G11" s="180">
        <v>9.86</v>
      </c>
      <c r="H11" s="181">
        <v>21.1</v>
      </c>
      <c r="I11" s="172">
        <v>13.6</v>
      </c>
      <c r="J11" s="174">
        <v>40.299999999999997</v>
      </c>
      <c r="K11" s="174">
        <v>161</v>
      </c>
    </row>
    <row r="12" spans="1:11" x14ac:dyDescent="0.25">
      <c r="A12" t="s">
        <v>523</v>
      </c>
      <c r="B12" s="160" t="s">
        <v>749</v>
      </c>
      <c r="C12" s="190" t="s">
        <v>834</v>
      </c>
      <c r="D12" s="185" t="s">
        <v>833</v>
      </c>
      <c r="E12" s="191" t="s">
        <v>832</v>
      </c>
      <c r="F12" s="179">
        <v>5.36</v>
      </c>
      <c r="G12" s="180">
        <v>9.74</v>
      </c>
      <c r="H12" s="181">
        <v>20.7</v>
      </c>
      <c r="I12" s="172">
        <v>13.6</v>
      </c>
      <c r="J12" s="174">
        <v>39.9</v>
      </c>
      <c r="K12" s="174">
        <v>158</v>
      </c>
    </row>
    <row r="13" spans="1:11" x14ac:dyDescent="0.25">
      <c r="A13" t="s">
        <v>526</v>
      </c>
      <c r="B13" s="160" t="s">
        <v>750</v>
      </c>
      <c r="C13" s="190" t="s">
        <v>835</v>
      </c>
      <c r="D13" s="185" t="s">
        <v>836</v>
      </c>
      <c r="E13" s="191" t="s">
        <v>837</v>
      </c>
      <c r="F13" s="179">
        <v>4.66</v>
      </c>
      <c r="G13" s="180">
        <v>8.08</v>
      </c>
      <c r="H13" s="181">
        <v>16.100000000000001</v>
      </c>
      <c r="I13" s="172">
        <v>8.5399999999999991</v>
      </c>
      <c r="J13" s="175">
        <v>23</v>
      </c>
      <c r="K13" s="175">
        <v>80</v>
      </c>
    </row>
    <row r="14" spans="1:11" x14ac:dyDescent="0.25">
      <c r="A14" s="9" t="s">
        <v>681</v>
      </c>
      <c r="B14" s="153" t="s">
        <v>683</v>
      </c>
      <c r="C14" s="182" t="s">
        <v>839</v>
      </c>
      <c r="D14" s="183" t="s">
        <v>838</v>
      </c>
      <c r="E14" s="184" t="s">
        <v>840</v>
      </c>
      <c r="F14" s="182">
        <v>5.95</v>
      </c>
      <c r="G14" s="183">
        <v>11.4</v>
      </c>
      <c r="H14" s="184">
        <v>28.5</v>
      </c>
      <c r="I14" s="170">
        <v>16.5</v>
      </c>
      <c r="J14" s="168">
        <v>54.1</v>
      </c>
      <c r="K14" s="168">
        <v>301</v>
      </c>
    </row>
    <row r="15" spans="1:11" x14ac:dyDescent="0.25">
      <c r="A15" s="49" t="s">
        <v>686</v>
      </c>
    </row>
    <row r="16" spans="1:11" x14ac:dyDescent="0.25">
      <c r="A16" s="49"/>
    </row>
    <row r="18" spans="1:11" ht="18.75" x14ac:dyDescent="0.3">
      <c r="A18" s="1" t="s">
        <v>20</v>
      </c>
    </row>
    <row r="20" spans="1:11" x14ac:dyDescent="0.25">
      <c r="A20" s="2" t="s">
        <v>677</v>
      </c>
    </row>
    <row r="22" spans="1:11" x14ac:dyDescent="0.25">
      <c r="A22" s="26"/>
      <c r="B22" s="110"/>
      <c r="C22" s="204" t="s">
        <v>822</v>
      </c>
      <c r="D22" s="205"/>
      <c r="E22" s="257"/>
      <c r="F22" s="273" t="s">
        <v>821</v>
      </c>
      <c r="G22" s="259"/>
      <c r="H22" s="260"/>
      <c r="I22" s="273" t="s">
        <v>679</v>
      </c>
      <c r="J22" s="259"/>
      <c r="K22" s="259"/>
    </row>
    <row r="23" spans="1:11" x14ac:dyDescent="0.25">
      <c r="B23" s="17"/>
      <c r="C23" s="206"/>
      <c r="D23" s="207"/>
      <c r="E23" s="258"/>
      <c r="F23" s="274" t="s">
        <v>820</v>
      </c>
      <c r="G23" s="252"/>
      <c r="H23" s="246"/>
      <c r="I23" s="274" t="s">
        <v>682</v>
      </c>
      <c r="J23" s="252"/>
      <c r="K23" s="252"/>
    </row>
    <row r="24" spans="1:11" x14ac:dyDescent="0.25">
      <c r="A24" t="s">
        <v>346</v>
      </c>
      <c r="B24" s="143" t="s">
        <v>678</v>
      </c>
      <c r="C24" s="268" t="s">
        <v>852</v>
      </c>
      <c r="D24" s="239"/>
      <c r="E24" s="239"/>
      <c r="F24" s="239"/>
      <c r="G24" s="239"/>
      <c r="H24" s="239"/>
      <c r="I24" s="239"/>
      <c r="J24" s="239"/>
      <c r="K24" s="239"/>
    </row>
    <row r="25" spans="1:11" ht="17.25" x14ac:dyDescent="0.25">
      <c r="A25" s="9" t="s">
        <v>347</v>
      </c>
      <c r="B25" s="145" t="s">
        <v>685</v>
      </c>
      <c r="C25" s="183" t="s">
        <v>853</v>
      </c>
      <c r="D25" s="183" t="s">
        <v>854</v>
      </c>
      <c r="E25" s="183" t="s">
        <v>855</v>
      </c>
      <c r="F25" s="192" t="s">
        <v>853</v>
      </c>
      <c r="G25" s="193" t="s">
        <v>854</v>
      </c>
      <c r="H25" s="194" t="s">
        <v>855</v>
      </c>
      <c r="I25" s="183" t="s">
        <v>853</v>
      </c>
      <c r="J25" s="183" t="s">
        <v>854</v>
      </c>
      <c r="K25" s="183" t="s">
        <v>855</v>
      </c>
    </row>
    <row r="26" spans="1:11" x14ac:dyDescent="0.25">
      <c r="A26" t="s">
        <v>537</v>
      </c>
      <c r="B26" s="160" t="s">
        <v>753</v>
      </c>
      <c r="C26" s="186">
        <v>81</v>
      </c>
      <c r="D26" s="185">
        <v>26.1</v>
      </c>
      <c r="E26" s="185">
        <v>6.16</v>
      </c>
      <c r="F26" s="171">
        <v>4.47</v>
      </c>
      <c r="G26" s="115">
        <v>7.88</v>
      </c>
      <c r="H26" s="115">
        <v>16.2</v>
      </c>
      <c r="I26" s="142">
        <v>1.42</v>
      </c>
      <c r="J26" s="115">
        <v>3.93</v>
      </c>
      <c r="K26" s="115">
        <v>14.4</v>
      </c>
    </row>
    <row r="27" spans="1:11" x14ac:dyDescent="0.25">
      <c r="A27" t="s">
        <v>538</v>
      </c>
      <c r="B27" s="160" t="s">
        <v>754</v>
      </c>
      <c r="C27" s="185">
        <v>109</v>
      </c>
      <c r="D27" s="185">
        <v>35.4</v>
      </c>
      <c r="E27" s="185">
        <v>8.6300000000000008</v>
      </c>
      <c r="F27" s="172">
        <v>4.45</v>
      </c>
      <c r="G27" s="115">
        <v>7.78</v>
      </c>
      <c r="H27" s="115">
        <v>15.8</v>
      </c>
      <c r="I27" s="144">
        <v>1.01</v>
      </c>
      <c r="J27" s="115">
        <v>2.76</v>
      </c>
      <c r="K27" s="115">
        <v>9.91</v>
      </c>
    </row>
    <row r="28" spans="1:11" x14ac:dyDescent="0.25">
      <c r="A28" t="s">
        <v>524</v>
      </c>
      <c r="B28" s="160" t="s">
        <v>755</v>
      </c>
      <c r="C28" s="185">
        <v>60.3</v>
      </c>
      <c r="D28" s="185">
        <v>17.8</v>
      </c>
      <c r="E28" s="185">
        <v>3.75</v>
      </c>
      <c r="F28" s="172">
        <v>5.25</v>
      </c>
      <c r="G28" s="115">
        <v>9.68</v>
      </c>
      <c r="H28" s="115">
        <v>21.1</v>
      </c>
      <c r="I28" s="144">
        <v>1.73</v>
      </c>
      <c r="J28" s="115">
        <v>5.22</v>
      </c>
      <c r="K28" s="115">
        <v>21.6</v>
      </c>
    </row>
    <row r="29" spans="1:11" x14ac:dyDescent="0.25">
      <c r="A29" t="s">
        <v>523</v>
      </c>
      <c r="B29" s="160" t="s">
        <v>755</v>
      </c>
      <c r="C29" s="185" t="s">
        <v>847</v>
      </c>
      <c r="D29" s="186">
        <v>18</v>
      </c>
      <c r="E29" s="185">
        <v>3.82</v>
      </c>
      <c r="F29" s="173">
        <v>5.2</v>
      </c>
      <c r="G29" s="115">
        <v>9.56</v>
      </c>
      <c r="H29" s="115">
        <v>20.7</v>
      </c>
      <c r="I29" s="144">
        <v>1.73</v>
      </c>
      <c r="J29" s="115">
        <v>5.18</v>
      </c>
      <c r="K29" s="115">
        <v>21.2</v>
      </c>
    </row>
    <row r="30" spans="1:11" x14ac:dyDescent="0.25">
      <c r="A30" t="s">
        <v>526</v>
      </c>
      <c r="B30" s="160" t="s">
        <v>756</v>
      </c>
      <c r="C30" s="185" t="s">
        <v>844</v>
      </c>
      <c r="D30" s="185" t="s">
        <v>845</v>
      </c>
      <c r="E30" s="185" t="s">
        <v>846</v>
      </c>
      <c r="F30" s="172">
        <v>4.53</v>
      </c>
      <c r="G30" s="115">
        <v>7.94</v>
      </c>
      <c r="H30" s="115">
        <v>16.100000000000001</v>
      </c>
      <c r="I30" s="144">
        <v>1.0900000000000001</v>
      </c>
      <c r="J30" s="115">
        <v>2.99</v>
      </c>
      <c r="K30" s="115">
        <v>10.7</v>
      </c>
    </row>
    <row r="31" spans="1:11" x14ac:dyDescent="0.25">
      <c r="A31" s="9" t="s">
        <v>681</v>
      </c>
      <c r="B31" s="153" t="s">
        <v>684</v>
      </c>
      <c r="C31" s="183" t="s">
        <v>841</v>
      </c>
      <c r="D31" s="183" t="s">
        <v>842</v>
      </c>
      <c r="E31" s="183" t="s">
        <v>843</v>
      </c>
      <c r="F31" s="170">
        <v>5.75</v>
      </c>
      <c r="G31" s="107">
        <v>11.1</v>
      </c>
      <c r="H31" s="107">
        <v>28.5</v>
      </c>
      <c r="I31" s="146">
        <v>2.09</v>
      </c>
      <c r="J31" s="154">
        <v>7</v>
      </c>
      <c r="K31" s="107">
        <v>40.4</v>
      </c>
    </row>
    <row r="32" spans="1:11" x14ac:dyDescent="0.25">
      <c r="A32" s="49" t="s">
        <v>745</v>
      </c>
    </row>
  </sheetData>
  <mergeCells count="12">
    <mergeCell ref="C7:K7"/>
    <mergeCell ref="C22:E23"/>
    <mergeCell ref="C24:K24"/>
    <mergeCell ref="F23:H23"/>
    <mergeCell ref="I23:K23"/>
    <mergeCell ref="F22:H22"/>
    <mergeCell ref="I22:K22"/>
    <mergeCell ref="F5:H5"/>
    <mergeCell ref="I5:K5"/>
    <mergeCell ref="F6:H6"/>
    <mergeCell ref="I6:K6"/>
    <mergeCell ref="C5:E6"/>
  </mergeCells>
  <pageMargins left="0.7" right="0.7" top="0.75" bottom="0.75" header="0.3" footer="0.3"/>
  <pageSetup orientation="portrait" r:id="rId1"/>
  <ignoredErrors>
    <ignoredError sqref="F10:H10 J10:K10 C9:E14 C29:E31 C8:K8 C25:K25"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G2" sqref="G2"/>
    </sheetView>
  </sheetViews>
  <sheetFormatPr defaultRowHeight="15" x14ac:dyDescent="0.25"/>
  <cols>
    <col min="5" max="5" width="9.140625" customWidth="1"/>
    <col min="6" max="6" width="10.42578125" customWidth="1"/>
  </cols>
  <sheetData>
    <row r="1" spans="1:6" ht="18.75" x14ac:dyDescent="0.3">
      <c r="A1" s="1" t="s">
        <v>0</v>
      </c>
    </row>
    <row r="3" spans="1:6" x14ac:dyDescent="0.25">
      <c r="A3" s="2" t="s">
        <v>705</v>
      </c>
    </row>
    <row r="4" spans="1:6" x14ac:dyDescent="0.25">
      <c r="A4" s="10"/>
      <c r="B4" s="9"/>
      <c r="C4" s="9"/>
      <c r="D4" s="9"/>
      <c r="E4" s="9"/>
      <c r="F4" s="9"/>
    </row>
    <row r="5" spans="1:6" x14ac:dyDescent="0.25">
      <c r="A5" s="2" t="s">
        <v>710</v>
      </c>
      <c r="F5" s="4" t="s">
        <v>712</v>
      </c>
    </row>
    <row r="6" spans="1:6" x14ac:dyDescent="0.25">
      <c r="A6" s="2"/>
      <c r="F6" s="4" t="s">
        <v>713</v>
      </c>
    </row>
    <row r="7" spans="1:6" x14ac:dyDescent="0.25">
      <c r="A7" s="2" t="s">
        <v>711</v>
      </c>
      <c r="F7" s="4" t="s">
        <v>533</v>
      </c>
    </row>
    <row r="8" spans="1:6" x14ac:dyDescent="0.25">
      <c r="A8" s="2" t="s">
        <v>719</v>
      </c>
      <c r="F8" s="4" t="s">
        <v>714</v>
      </c>
    </row>
    <row r="9" spans="1:6" x14ac:dyDescent="0.25">
      <c r="A9" t="s">
        <v>706</v>
      </c>
      <c r="F9" s="155" t="s">
        <v>715</v>
      </c>
    </row>
    <row r="10" spans="1:6" x14ac:dyDescent="0.25">
      <c r="A10" t="s">
        <v>707</v>
      </c>
      <c r="F10" s="4" t="s">
        <v>716</v>
      </c>
    </row>
    <row r="11" spans="1:6" x14ac:dyDescent="0.25">
      <c r="A11" t="s">
        <v>708</v>
      </c>
      <c r="F11" s="4" t="s">
        <v>717</v>
      </c>
    </row>
    <row r="12" spans="1:6" x14ac:dyDescent="0.25">
      <c r="A12" s="9" t="s">
        <v>709</v>
      </c>
      <c r="B12" s="9"/>
      <c r="C12" s="9"/>
      <c r="D12" s="9"/>
      <c r="E12" s="9"/>
      <c r="F12" s="111" t="s">
        <v>718</v>
      </c>
    </row>
    <row r="13" spans="1:6" x14ac:dyDescent="0.25">
      <c r="A13" s="98" t="s">
        <v>720</v>
      </c>
    </row>
    <row r="14" spans="1:6" x14ac:dyDescent="0.25">
      <c r="A14" s="98" t="s">
        <v>721</v>
      </c>
    </row>
    <row r="17" spans="1:6" ht="18.75" x14ac:dyDescent="0.3">
      <c r="A17" s="1" t="s">
        <v>20</v>
      </c>
    </row>
    <row r="19" spans="1:6" x14ac:dyDescent="0.25">
      <c r="A19" s="2" t="s">
        <v>705</v>
      </c>
    </row>
    <row r="20" spans="1:6" x14ac:dyDescent="0.25">
      <c r="A20" s="10"/>
      <c r="B20" s="9"/>
      <c r="C20" s="9"/>
      <c r="D20" s="9"/>
      <c r="E20" s="9"/>
      <c r="F20" s="9"/>
    </row>
    <row r="21" spans="1:6" x14ac:dyDescent="0.25">
      <c r="A21" s="2" t="s">
        <v>710</v>
      </c>
      <c r="F21" s="4" t="s">
        <v>712</v>
      </c>
    </row>
    <row r="22" spans="1:6" x14ac:dyDescent="0.25">
      <c r="A22" s="2"/>
      <c r="F22" s="4" t="s">
        <v>713</v>
      </c>
    </row>
    <row r="23" spans="1:6" x14ac:dyDescent="0.25">
      <c r="A23" s="2" t="s">
        <v>711</v>
      </c>
      <c r="F23" s="4" t="s">
        <v>533</v>
      </c>
    </row>
    <row r="24" spans="1:6" x14ac:dyDescent="0.25">
      <c r="A24" s="2" t="s">
        <v>719</v>
      </c>
      <c r="F24" s="4" t="s">
        <v>714</v>
      </c>
    </row>
    <row r="25" spans="1:6" x14ac:dyDescent="0.25">
      <c r="A25" t="s">
        <v>724</v>
      </c>
      <c r="F25" s="155" t="s">
        <v>722</v>
      </c>
    </row>
    <row r="26" spans="1:6" x14ac:dyDescent="0.25">
      <c r="A26" t="s">
        <v>707</v>
      </c>
      <c r="F26" s="4" t="s">
        <v>723</v>
      </c>
    </row>
    <row r="27" spans="1:6" x14ac:dyDescent="0.25">
      <c r="A27" t="s">
        <v>708</v>
      </c>
      <c r="F27" s="4" t="s">
        <v>725</v>
      </c>
    </row>
    <row r="28" spans="1:6" x14ac:dyDescent="0.25">
      <c r="A28" s="9" t="s">
        <v>709</v>
      </c>
      <c r="B28" s="9"/>
      <c r="C28" s="9"/>
      <c r="D28" s="9"/>
      <c r="E28" s="9"/>
      <c r="F28" s="111" t="s">
        <v>726</v>
      </c>
    </row>
    <row r="29" spans="1:6" x14ac:dyDescent="0.25">
      <c r="A29" s="98" t="s">
        <v>720</v>
      </c>
    </row>
    <row r="30" spans="1:6" x14ac:dyDescent="0.25">
      <c r="A30" s="98" t="s">
        <v>721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2" sqref="B2"/>
    </sheetView>
  </sheetViews>
  <sheetFormatPr defaultRowHeight="15" x14ac:dyDescent="0.25"/>
  <cols>
    <col min="1" max="1" width="18" customWidth="1"/>
    <col min="2" max="2" width="19.28515625" customWidth="1"/>
  </cols>
  <sheetData>
    <row r="1" spans="1:2" ht="18.75" x14ac:dyDescent="0.3">
      <c r="A1" s="1" t="s">
        <v>0</v>
      </c>
    </row>
    <row r="3" spans="1:2" x14ac:dyDescent="0.25">
      <c r="A3" s="2" t="s">
        <v>554</v>
      </c>
    </row>
    <row r="5" spans="1:2" x14ac:dyDescent="0.25">
      <c r="A5" s="104" t="s">
        <v>79</v>
      </c>
      <c r="B5" s="137" t="s">
        <v>494</v>
      </c>
    </row>
    <row r="6" spans="1:2" x14ac:dyDescent="0.25">
      <c r="A6" t="s">
        <v>493</v>
      </c>
      <c r="B6" s="3" t="s">
        <v>495</v>
      </c>
    </row>
    <row r="7" spans="1:2" x14ac:dyDescent="0.25">
      <c r="A7" s="10" t="s">
        <v>80</v>
      </c>
      <c r="B7" s="138" t="s">
        <v>496</v>
      </c>
    </row>
    <row r="10" spans="1:2" ht="18.75" x14ac:dyDescent="0.3">
      <c r="A10" s="1" t="s">
        <v>20</v>
      </c>
    </row>
    <row r="12" spans="1:2" x14ac:dyDescent="0.25">
      <c r="A12" s="2" t="s">
        <v>554</v>
      </c>
    </row>
    <row r="14" spans="1:2" x14ac:dyDescent="0.25">
      <c r="A14" s="104" t="s">
        <v>79</v>
      </c>
      <c r="B14" s="137" t="s">
        <v>497</v>
      </c>
    </row>
    <row r="15" spans="1:2" x14ac:dyDescent="0.25">
      <c r="A15" t="s">
        <v>493</v>
      </c>
      <c r="B15" s="3" t="s">
        <v>498</v>
      </c>
    </row>
    <row r="16" spans="1:2" x14ac:dyDescent="0.25">
      <c r="A16" s="10" t="s">
        <v>80</v>
      </c>
      <c r="B16" s="138" t="s">
        <v>499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2" sqref="C2"/>
    </sheetView>
  </sheetViews>
  <sheetFormatPr defaultRowHeight="15" x14ac:dyDescent="0.25"/>
  <cols>
    <col min="1" max="1" width="27.5703125" customWidth="1"/>
  </cols>
  <sheetData>
    <row r="1" spans="1:5" ht="18.75" x14ac:dyDescent="0.3">
      <c r="A1" s="1" t="s">
        <v>0</v>
      </c>
    </row>
    <row r="3" spans="1:5" x14ac:dyDescent="0.25">
      <c r="A3" s="2" t="s">
        <v>746</v>
      </c>
    </row>
    <row r="5" spans="1:5" x14ac:dyDescent="0.25">
      <c r="A5" s="96"/>
      <c r="B5" s="31" t="s">
        <v>697</v>
      </c>
      <c r="C5" s="31" t="s">
        <v>698</v>
      </c>
      <c r="D5" s="31" t="s">
        <v>747</v>
      </c>
      <c r="E5" s="31" t="s">
        <v>699</v>
      </c>
    </row>
    <row r="6" spans="1:5" x14ac:dyDescent="0.25">
      <c r="A6" t="s">
        <v>692</v>
      </c>
      <c r="B6" s="115">
        <v>100</v>
      </c>
      <c r="C6" s="115">
        <v>88.2</v>
      </c>
      <c r="D6" s="115">
        <v>109</v>
      </c>
      <c r="E6" s="115">
        <v>209</v>
      </c>
    </row>
    <row r="7" spans="1:5" x14ac:dyDescent="0.25">
      <c r="A7" t="s">
        <v>693</v>
      </c>
      <c r="B7" s="115">
        <v>100</v>
      </c>
      <c r="C7" s="115">
        <v>104</v>
      </c>
      <c r="D7" s="115">
        <v>106</v>
      </c>
      <c r="E7" s="115">
        <v>99.2</v>
      </c>
    </row>
    <row r="8" spans="1:5" x14ac:dyDescent="0.25">
      <c r="A8" t="s">
        <v>696</v>
      </c>
      <c r="B8" s="115">
        <v>149</v>
      </c>
      <c r="C8" s="115">
        <v>125</v>
      </c>
      <c r="D8" s="115">
        <v>135</v>
      </c>
      <c r="E8" s="115">
        <v>248</v>
      </c>
    </row>
    <row r="9" spans="1:5" x14ac:dyDescent="0.25">
      <c r="A9" t="s">
        <v>695</v>
      </c>
      <c r="B9" s="115">
        <v>17.2</v>
      </c>
      <c r="C9" s="115">
        <v>12.7</v>
      </c>
      <c r="D9" s="115">
        <v>18.3</v>
      </c>
      <c r="E9" s="115">
        <v>40.4</v>
      </c>
    </row>
    <row r="10" spans="1:5" x14ac:dyDescent="0.25">
      <c r="A10" s="9" t="s">
        <v>694</v>
      </c>
      <c r="B10" s="107">
        <v>160</v>
      </c>
      <c r="C10" s="107">
        <v>286</v>
      </c>
      <c r="D10" s="107">
        <v>228</v>
      </c>
      <c r="E10" s="107">
        <v>257</v>
      </c>
    </row>
    <row r="11" spans="1:5" x14ac:dyDescent="0.25">
      <c r="A11" s="49" t="s">
        <v>739</v>
      </c>
    </row>
    <row r="12" spans="1:5" x14ac:dyDescent="0.25">
      <c r="A12" s="49" t="s">
        <v>704</v>
      </c>
    </row>
    <row r="15" spans="1:5" ht="18.75" x14ac:dyDescent="0.3">
      <c r="A15" s="1" t="s">
        <v>20</v>
      </c>
    </row>
    <row r="17" spans="1:5" x14ac:dyDescent="0.25">
      <c r="A17" s="2" t="s">
        <v>746</v>
      </c>
    </row>
    <row r="19" spans="1:5" x14ac:dyDescent="0.25">
      <c r="A19" s="96"/>
      <c r="B19" s="31" t="s">
        <v>697</v>
      </c>
      <c r="C19" s="31" t="s">
        <v>698</v>
      </c>
      <c r="D19" s="31" t="s">
        <v>747</v>
      </c>
      <c r="E19" s="31" t="s">
        <v>699</v>
      </c>
    </row>
    <row r="20" spans="1:5" x14ac:dyDescent="0.25">
      <c r="A20" t="s">
        <v>692</v>
      </c>
      <c r="B20" s="115">
        <v>100</v>
      </c>
      <c r="C20" s="115">
        <v>88.1</v>
      </c>
      <c r="D20" s="115">
        <v>109</v>
      </c>
      <c r="E20" s="115">
        <v>211</v>
      </c>
    </row>
    <row r="21" spans="1:5" x14ac:dyDescent="0.25">
      <c r="A21" t="s">
        <v>693</v>
      </c>
      <c r="B21" s="115">
        <v>100</v>
      </c>
      <c r="C21" s="115">
        <v>104</v>
      </c>
      <c r="D21" s="115">
        <v>106</v>
      </c>
      <c r="E21" s="115">
        <v>99.3</v>
      </c>
    </row>
    <row r="22" spans="1:5" x14ac:dyDescent="0.25">
      <c r="A22" t="s">
        <v>700</v>
      </c>
      <c r="B22" s="115">
        <v>1011</v>
      </c>
      <c r="C22" s="115">
        <v>847</v>
      </c>
      <c r="D22" s="115">
        <v>913</v>
      </c>
      <c r="E22" s="115">
        <v>1682</v>
      </c>
    </row>
    <row r="23" spans="1:5" x14ac:dyDescent="0.25">
      <c r="A23" t="s">
        <v>701</v>
      </c>
      <c r="B23" s="115">
        <v>115</v>
      </c>
      <c r="C23" s="152">
        <v>85</v>
      </c>
      <c r="D23" s="152">
        <v>122</v>
      </c>
      <c r="E23" s="115">
        <v>271</v>
      </c>
    </row>
    <row r="24" spans="1:5" x14ac:dyDescent="0.25">
      <c r="A24" s="9" t="s">
        <v>702</v>
      </c>
      <c r="B24" s="159">
        <v>70</v>
      </c>
      <c r="C24" s="107">
        <v>140</v>
      </c>
      <c r="D24" s="107">
        <v>108</v>
      </c>
      <c r="E24" s="107">
        <v>123</v>
      </c>
    </row>
    <row r="25" spans="1:5" x14ac:dyDescent="0.25">
      <c r="A25" s="49" t="s">
        <v>740</v>
      </c>
    </row>
    <row r="26" spans="1:5" x14ac:dyDescent="0.25">
      <c r="A26" s="49" t="s">
        <v>703</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H16" sqref="H16"/>
    </sheetView>
  </sheetViews>
  <sheetFormatPr defaultRowHeight="15" x14ac:dyDescent="0.25"/>
  <cols>
    <col min="1" max="1" width="13.42578125" customWidth="1"/>
    <col min="2" max="3" width="11.140625" customWidth="1"/>
    <col min="4" max="4" width="13.42578125" customWidth="1"/>
    <col min="5" max="5" width="12.28515625" customWidth="1"/>
  </cols>
  <sheetData>
    <row r="1" spans="1:5" ht="18.75" x14ac:dyDescent="0.3">
      <c r="A1" s="1" t="s">
        <v>0</v>
      </c>
    </row>
    <row r="3" spans="1:5" x14ac:dyDescent="0.25">
      <c r="A3" s="2" t="s">
        <v>727</v>
      </c>
    </row>
    <row r="5" spans="1:5" x14ac:dyDescent="0.25">
      <c r="A5" s="148" t="s">
        <v>728</v>
      </c>
      <c r="B5" s="148"/>
      <c r="C5" s="148"/>
      <c r="D5" s="148" t="s">
        <v>733</v>
      </c>
      <c r="E5" s="148" t="s">
        <v>734</v>
      </c>
    </row>
    <row r="6" spans="1:5" x14ac:dyDescent="0.25">
      <c r="A6" s="115" t="s">
        <v>732</v>
      </c>
      <c r="B6" s="115"/>
      <c r="C6" s="115" t="s">
        <v>730</v>
      </c>
      <c r="D6" s="115" t="s">
        <v>732</v>
      </c>
      <c r="E6" s="115" t="s">
        <v>735</v>
      </c>
    </row>
    <row r="7" spans="1:5" x14ac:dyDescent="0.25">
      <c r="A7" s="107" t="s">
        <v>729</v>
      </c>
      <c r="B7" s="107" t="s">
        <v>93</v>
      </c>
      <c r="C7" s="107" t="s">
        <v>731</v>
      </c>
      <c r="D7" s="107" t="s">
        <v>729</v>
      </c>
      <c r="E7" s="107" t="s">
        <v>736</v>
      </c>
    </row>
    <row r="8" spans="1:5" x14ac:dyDescent="0.25">
      <c r="A8" s="205">
        <v>-110</v>
      </c>
      <c r="B8" s="156" t="s">
        <v>697</v>
      </c>
      <c r="C8" s="115">
        <v>6.41</v>
      </c>
      <c r="D8" s="115">
        <v>135</v>
      </c>
      <c r="E8" s="115">
        <v>6.88</v>
      </c>
    </row>
    <row r="9" spans="1:5" x14ac:dyDescent="0.25">
      <c r="A9" s="276"/>
      <c r="B9" s="156" t="s">
        <v>698</v>
      </c>
      <c r="C9" s="115">
        <v>7.14</v>
      </c>
      <c r="D9" s="115">
        <v>243</v>
      </c>
      <c r="E9" s="115">
        <v>7.76</v>
      </c>
    </row>
    <row r="10" spans="1:5" x14ac:dyDescent="0.25">
      <c r="A10" s="276"/>
      <c r="B10" s="156" t="s">
        <v>747</v>
      </c>
      <c r="C10" s="115">
        <v>5.59</v>
      </c>
      <c r="D10" s="115">
        <v>196</v>
      </c>
      <c r="E10" s="115">
        <v>6.53</v>
      </c>
    </row>
    <row r="11" spans="1:5" x14ac:dyDescent="0.25">
      <c r="A11" s="207"/>
      <c r="B11" s="156" t="s">
        <v>699</v>
      </c>
      <c r="C11" s="115">
        <v>4.78</v>
      </c>
      <c r="D11" s="115">
        <v>219</v>
      </c>
      <c r="E11" s="115">
        <v>3.49</v>
      </c>
    </row>
    <row r="12" spans="1:5" x14ac:dyDescent="0.25">
      <c r="A12" s="205">
        <v>-150</v>
      </c>
      <c r="B12" s="157" t="s">
        <v>697</v>
      </c>
      <c r="C12" s="148">
        <v>25.1</v>
      </c>
      <c r="D12" s="148">
        <v>250</v>
      </c>
      <c r="E12" s="148">
        <v>27.1</v>
      </c>
    </row>
    <row r="13" spans="1:5" x14ac:dyDescent="0.25">
      <c r="A13" s="276"/>
      <c r="B13" s="156" t="s">
        <v>698</v>
      </c>
      <c r="C13" s="115">
        <v>29.7</v>
      </c>
      <c r="D13" s="115">
        <v>435</v>
      </c>
      <c r="E13" s="115">
        <v>31.1</v>
      </c>
    </row>
    <row r="14" spans="1:5" x14ac:dyDescent="0.25">
      <c r="A14" s="276"/>
      <c r="B14" s="156" t="s">
        <v>747</v>
      </c>
      <c r="C14" s="152">
        <v>19</v>
      </c>
      <c r="D14" s="115">
        <v>339</v>
      </c>
      <c r="E14" s="115">
        <v>21.8</v>
      </c>
    </row>
    <row r="15" spans="1:5" x14ac:dyDescent="0.25">
      <c r="A15" s="207"/>
      <c r="B15" s="158" t="s">
        <v>699</v>
      </c>
      <c r="C15" s="107">
        <v>14.5</v>
      </c>
      <c r="D15" s="107">
        <v>384</v>
      </c>
      <c r="E15" s="107">
        <v>10.4</v>
      </c>
    </row>
    <row r="16" spans="1:5" x14ac:dyDescent="0.25">
      <c r="A16" s="49" t="s">
        <v>737</v>
      </c>
    </row>
    <row r="17" spans="1:5" x14ac:dyDescent="0.25">
      <c r="A17" s="49" t="s">
        <v>738</v>
      </c>
    </row>
    <row r="20" spans="1:5" ht="18.75" x14ac:dyDescent="0.3">
      <c r="A20" s="1" t="s">
        <v>20</v>
      </c>
    </row>
    <row r="22" spans="1:5" x14ac:dyDescent="0.25">
      <c r="A22" s="2" t="s">
        <v>727</v>
      </c>
    </row>
    <row r="24" spans="1:5" x14ac:dyDescent="0.25">
      <c r="A24" s="148" t="s">
        <v>728</v>
      </c>
      <c r="B24" s="148"/>
      <c r="C24" s="148"/>
      <c r="D24" s="148" t="s">
        <v>733</v>
      </c>
      <c r="E24" s="148" t="s">
        <v>734</v>
      </c>
    </row>
    <row r="25" spans="1:5" x14ac:dyDescent="0.25">
      <c r="A25" s="115" t="s">
        <v>732</v>
      </c>
      <c r="B25" s="115"/>
      <c r="C25" s="115" t="s">
        <v>730</v>
      </c>
      <c r="D25" s="115" t="s">
        <v>732</v>
      </c>
      <c r="E25" s="115" t="s">
        <v>735</v>
      </c>
    </row>
    <row r="26" spans="1:5" x14ac:dyDescent="0.25">
      <c r="A26" s="107" t="s">
        <v>741</v>
      </c>
      <c r="B26" s="107" t="s">
        <v>93</v>
      </c>
      <c r="C26" s="107" t="s">
        <v>731</v>
      </c>
      <c r="D26" s="107" t="s">
        <v>741</v>
      </c>
      <c r="E26" s="107" t="s">
        <v>742</v>
      </c>
    </row>
    <row r="27" spans="1:5" x14ac:dyDescent="0.25">
      <c r="A27" s="205">
        <v>-80</v>
      </c>
      <c r="B27" s="156" t="s">
        <v>697</v>
      </c>
      <c r="C27" s="115">
        <v>6.68</v>
      </c>
      <c r="D27" s="115">
        <v>57.3</v>
      </c>
      <c r="E27" s="115">
        <v>0.97</v>
      </c>
    </row>
    <row r="28" spans="1:5" x14ac:dyDescent="0.25">
      <c r="A28" s="276"/>
      <c r="B28" s="156" t="s">
        <v>698</v>
      </c>
      <c r="C28" s="115">
        <v>7.45</v>
      </c>
      <c r="D28" s="115">
        <v>118</v>
      </c>
      <c r="E28" s="151">
        <v>1.1000000000000001</v>
      </c>
    </row>
    <row r="29" spans="1:5" x14ac:dyDescent="0.25">
      <c r="A29" s="276"/>
      <c r="B29" s="156" t="s">
        <v>747</v>
      </c>
      <c r="C29" s="151">
        <v>5.8</v>
      </c>
      <c r="D29" s="115">
        <v>91.3</v>
      </c>
      <c r="E29" s="151">
        <v>0.92</v>
      </c>
    </row>
    <row r="30" spans="1:5" x14ac:dyDescent="0.25">
      <c r="A30" s="207"/>
      <c r="B30" s="156" t="s">
        <v>699</v>
      </c>
      <c r="C30" s="115">
        <v>4.9400000000000004</v>
      </c>
      <c r="D30" s="115">
        <v>108</v>
      </c>
      <c r="E30" s="115">
        <v>0.49</v>
      </c>
    </row>
    <row r="31" spans="1:5" x14ac:dyDescent="0.25">
      <c r="A31" s="205">
        <v>-100</v>
      </c>
      <c r="B31" s="157" t="s">
        <v>697</v>
      </c>
      <c r="C31" s="148">
        <v>22.7</v>
      </c>
      <c r="D31" s="148">
        <v>114</v>
      </c>
      <c r="E31" s="148">
        <v>3.34</v>
      </c>
    </row>
    <row r="32" spans="1:5" x14ac:dyDescent="0.25">
      <c r="A32" s="276"/>
      <c r="B32" s="156" t="s">
        <v>698</v>
      </c>
      <c r="C32" s="115">
        <v>26.8</v>
      </c>
      <c r="D32" s="115">
        <v>214</v>
      </c>
      <c r="E32" s="115">
        <v>3.83</v>
      </c>
    </row>
    <row r="33" spans="1:5" x14ac:dyDescent="0.25">
      <c r="A33" s="276"/>
      <c r="B33" s="156" t="s">
        <v>747</v>
      </c>
      <c r="C33" s="115">
        <v>17.5</v>
      </c>
      <c r="D33" s="115">
        <v>163</v>
      </c>
      <c r="E33" s="115">
        <v>2.72</v>
      </c>
    </row>
    <row r="34" spans="1:5" x14ac:dyDescent="0.25">
      <c r="A34" s="207"/>
      <c r="B34" s="158" t="s">
        <v>699</v>
      </c>
      <c r="C34" s="107">
        <v>13.4</v>
      </c>
      <c r="D34" s="107">
        <v>187</v>
      </c>
      <c r="E34" s="154">
        <v>1.3</v>
      </c>
    </row>
    <row r="35" spans="1:5" x14ac:dyDescent="0.25">
      <c r="A35" s="49" t="s">
        <v>743</v>
      </c>
    </row>
    <row r="36" spans="1:5" x14ac:dyDescent="0.25">
      <c r="A36" s="49" t="s">
        <v>744</v>
      </c>
    </row>
  </sheetData>
  <mergeCells count="4">
    <mergeCell ref="A8:A11"/>
    <mergeCell ref="A12:A15"/>
    <mergeCell ref="A27:A30"/>
    <mergeCell ref="A31:A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opLeftCell="A10" zoomScaleNormal="100" workbookViewId="0">
      <selection activeCell="D1" sqref="D1"/>
    </sheetView>
  </sheetViews>
  <sheetFormatPr defaultRowHeight="15" x14ac:dyDescent="0.25"/>
  <cols>
    <col min="11" max="21" width="5.7109375" customWidth="1"/>
  </cols>
  <sheetData>
    <row r="1" spans="1:20" ht="18.75" x14ac:dyDescent="0.3">
      <c r="A1" s="1" t="s">
        <v>0</v>
      </c>
    </row>
    <row r="3" spans="1:20" x14ac:dyDescent="0.25">
      <c r="K3" t="s">
        <v>1</v>
      </c>
    </row>
    <row r="4" spans="1:20" x14ac:dyDescent="0.25">
      <c r="J4" t="s">
        <v>2</v>
      </c>
      <c r="K4" t="s">
        <v>3</v>
      </c>
    </row>
    <row r="5" spans="1:20" x14ac:dyDescent="0.25">
      <c r="J5" t="s">
        <v>4</v>
      </c>
      <c r="K5">
        <v>-40</v>
      </c>
      <c r="L5">
        <v>-30</v>
      </c>
      <c r="M5">
        <v>-20</v>
      </c>
      <c r="N5">
        <v>-10</v>
      </c>
      <c r="O5">
        <v>0</v>
      </c>
      <c r="P5">
        <v>10</v>
      </c>
      <c r="Q5">
        <v>20</v>
      </c>
      <c r="R5">
        <v>30</v>
      </c>
      <c r="S5">
        <v>40</v>
      </c>
      <c r="T5">
        <v>50</v>
      </c>
    </row>
    <row r="6" spans="1:20" x14ac:dyDescent="0.25">
      <c r="J6" t="s">
        <v>5</v>
      </c>
      <c r="K6">
        <v>1.7091957127272948</v>
      </c>
      <c r="L6">
        <v>1.6917640776531386</v>
      </c>
      <c r="M6">
        <v>1.6753709326488975</v>
      </c>
      <c r="N6">
        <v>1.6600337680929294</v>
      </c>
      <c r="O6">
        <v>1.6457781887295926</v>
      </c>
      <c r="P6">
        <v>1.6326397257453897</v>
      </c>
      <c r="Q6">
        <v>1.6206660492944918</v>
      </c>
      <c r="R6">
        <v>1.6099196123363639</v>
      </c>
      <c r="S6">
        <v>1.6004808340301331</v>
      </c>
      <c r="T6">
        <v>1.5924522594726844</v>
      </c>
    </row>
    <row r="7" spans="1:20" x14ac:dyDescent="0.25">
      <c r="J7" t="s">
        <v>6</v>
      </c>
      <c r="K7">
        <v>1.7655413763580139</v>
      </c>
      <c r="L7">
        <v>1.7469477395008091</v>
      </c>
      <c r="M7">
        <v>1.7294732193199369</v>
      </c>
      <c r="N7">
        <v>1.7131343334582707</v>
      </c>
      <c r="O7">
        <v>1.6979563322406517</v>
      </c>
      <c r="P7">
        <v>1.6839751117333452</v>
      </c>
      <c r="Q7">
        <v>1.6712395531278907</v>
      </c>
      <c r="R7">
        <v>1.6598143222966812</v>
      </c>
      <c r="S7">
        <v>1.6497832464634907</v>
      </c>
      <c r="T7">
        <v>1.6412537349045011</v>
      </c>
    </row>
    <row r="8" spans="1:20" x14ac:dyDescent="0.25">
      <c r="J8" t="s">
        <v>7</v>
      </c>
      <c r="K8">
        <v>1.8265683067481586</v>
      </c>
      <c r="L8">
        <v>1.8066742974932972</v>
      </c>
      <c r="M8">
        <v>1.7879908650132588</v>
      </c>
      <c r="N8">
        <v>1.7705331843490393</v>
      </c>
      <c r="O8">
        <v>1.7543258725699151</v>
      </c>
      <c r="P8">
        <v>1.7394050115493676</v>
      </c>
      <c r="Q8">
        <v>1.7258206260741675</v>
      </c>
      <c r="R8">
        <v>1.7136396545352592</v>
      </c>
      <c r="S8">
        <v>1.7029495389839224</v>
      </c>
      <c r="T8">
        <v>1.6938629352280139</v>
      </c>
    </row>
    <row r="9" spans="1:20" x14ac:dyDescent="0.25">
      <c r="J9" t="s">
        <v>8</v>
      </c>
      <c r="K9">
        <v>1.8929653498615802</v>
      </c>
      <c r="L9">
        <v>1.8716071866834916</v>
      </c>
      <c r="M9">
        <v>1.8515640837387013</v>
      </c>
      <c r="N9">
        <v>1.8328493907976362</v>
      </c>
      <c r="O9">
        <v>1.8154867210922878</v>
      </c>
      <c r="P9">
        <v>1.7995120933649011</v>
      </c>
      <c r="Q9">
        <v>1.7849765620157882</v>
      </c>
      <c r="R9">
        <v>1.7719493764946532</v>
      </c>
      <c r="S9">
        <v>1.7605218079175713</v>
      </c>
      <c r="T9">
        <v>1.7508121816368754</v>
      </c>
    </row>
    <row r="10" spans="1:20" x14ac:dyDescent="0.25">
      <c r="J10" t="s">
        <v>9</v>
      </c>
      <c r="K10">
        <v>1.9655700853572691</v>
      </c>
      <c r="L10">
        <v>1.9425520773900768</v>
      </c>
      <c r="M10">
        <v>1.9209694342354298</v>
      </c>
      <c r="N10">
        <v>1.9008330445893538</v>
      </c>
      <c r="O10">
        <v>1.8821650219499091</v>
      </c>
      <c r="P10">
        <v>1.8650009762751367</v>
      </c>
      <c r="Q10">
        <v>1.8493928110704192</v>
      </c>
      <c r="R10">
        <v>1.835412091535102</v>
      </c>
      <c r="S10">
        <v>1.8231541345785576</v>
      </c>
      <c r="T10">
        <v>1.812743402606847</v>
      </c>
    </row>
    <row r="11" spans="1:20" x14ac:dyDescent="0.25">
      <c r="J11" t="s">
        <v>10</v>
      </c>
      <c r="K11">
        <v>2.0454142331879925</v>
      </c>
      <c r="L11">
        <v>2.0205000490077141</v>
      </c>
      <c r="M11">
        <v>1.9971609845339222</v>
      </c>
      <c r="N11">
        <v>1.975404620492121</v>
      </c>
      <c r="O11">
        <v>1.9552509011031345</v>
      </c>
      <c r="P11">
        <v>1.9367345463059555</v>
      </c>
      <c r="Q11">
        <v>1.9199080323715525</v>
      </c>
      <c r="R11">
        <v>1.9048451917293703</v>
      </c>
      <c r="S11">
        <v>1.8916455976166333</v>
      </c>
      <c r="T11">
        <v>1.8804403647956036</v>
      </c>
    </row>
    <row r="12" spans="1:20" x14ac:dyDescent="0.25">
      <c r="J12" t="s">
        <v>11</v>
      </c>
      <c r="K12">
        <v>2.1337876391594555</v>
      </c>
      <c r="L12">
        <v>2.106688342533559</v>
      </c>
      <c r="M12">
        <v>2.0813281610238406</v>
      </c>
      <c r="N12">
        <v>2.057710224315799</v>
      </c>
      <c r="O12">
        <v>2.0358513931128508</v>
      </c>
      <c r="P12">
        <v>2.0157848231138948</v>
      </c>
      <c r="Q12">
        <v>1.9975631474194371</v>
      </c>
      <c r="R12">
        <v>1.9812623342289932</v>
      </c>
      <c r="S12">
        <v>1.9669864026494062</v>
      </c>
      <c r="T12">
        <v>1.9548736847203434</v>
      </c>
    </row>
    <row r="13" spans="1:20" x14ac:dyDescent="0.25">
      <c r="J13" t="s">
        <v>12</v>
      </c>
      <c r="K13">
        <v>2.2323311902359384</v>
      </c>
      <c r="L13">
        <v>2.2026884577278643</v>
      </c>
      <c r="M13">
        <v>2.1749795277839916</v>
      </c>
      <c r="N13">
        <v>2.1492015117562713</v>
      </c>
      <c r="O13">
        <v>2.1253669208736388</v>
      </c>
      <c r="P13">
        <v>2.1035063925896416</v>
      </c>
      <c r="Q13">
        <v>2.0836720944853671</v>
      </c>
      <c r="R13">
        <v>2.0659418696528</v>
      </c>
      <c r="S13">
        <v>2.0504243265635997</v>
      </c>
      <c r="T13">
        <v>2.0372656276668333</v>
      </c>
    </row>
    <row r="14" spans="1:20" x14ac:dyDescent="0.25">
      <c r="J14" t="s">
        <v>13</v>
      </c>
      <c r="K14">
        <v>2.3431765427223903</v>
      </c>
      <c r="L14">
        <v>2.3105384521578105</v>
      </c>
      <c r="M14">
        <v>2.2800684426772699</v>
      </c>
      <c r="N14">
        <v>2.2517554172784662</v>
      </c>
      <c r="O14">
        <v>2.2256057541109899</v>
      </c>
      <c r="P14">
        <v>2.2016462036145721</v>
      </c>
      <c r="Q14">
        <v>2.1799275343300453</v>
      </c>
      <c r="R14">
        <v>2.1605289995946833</v>
      </c>
      <c r="S14">
        <v>2.1435638520297111</v>
      </c>
      <c r="T14">
        <v>2.1291867378188898</v>
      </c>
    </row>
    <row r="15" spans="1:20" x14ac:dyDescent="0.25">
      <c r="J15" t="s">
        <v>14</v>
      </c>
      <c r="K15">
        <v>2.4691643077669685</v>
      </c>
      <c r="L15">
        <v>2.4329492179720087</v>
      </c>
      <c r="M15">
        <v>2.3991887110890082</v>
      </c>
      <c r="N15">
        <v>2.3678603501933404</v>
      </c>
      <c r="O15">
        <v>2.3389618127239555</v>
      </c>
      <c r="P15">
        <v>2.3125139614197927</v>
      </c>
      <c r="Q15">
        <v>2.288564751392915</v>
      </c>
      <c r="R15">
        <v>2.2671940552838481</v>
      </c>
      <c r="S15">
        <v>2.2485196620107359</v>
      </c>
      <c r="T15">
        <v>2.2327053736745945</v>
      </c>
    </row>
    <row r="16" spans="1:20" x14ac:dyDescent="0.25">
      <c r="J16" t="s">
        <v>15</v>
      </c>
      <c r="K16">
        <v>2.5390010742154643</v>
      </c>
      <c r="L16">
        <v>2.5007243086664261</v>
      </c>
      <c r="M16">
        <v>2.4650704404593804</v>
      </c>
      <c r="N16">
        <v>2.4320097571513926</v>
      </c>
      <c r="O16">
        <v>2.4015342636085872</v>
      </c>
      <c r="P16">
        <v>2.3736608376536026</v>
      </c>
      <c r="Q16">
        <v>2.3484352737138714</v>
      </c>
      <c r="R16">
        <v>2.3259373018924583</v>
      </c>
      <c r="S16">
        <v>2.3062868544336115</v>
      </c>
      <c r="T16">
        <v>2.2896525573083975</v>
      </c>
    </row>
    <row r="17" spans="1:21" x14ac:dyDescent="0.25">
      <c r="J17" t="s">
        <v>16</v>
      </c>
      <c r="K17">
        <v>2.6141986831541133</v>
      </c>
      <c r="L17">
        <v>2.5736391656246691</v>
      </c>
      <c r="M17">
        <v>2.5358915230551426</v>
      </c>
      <c r="N17">
        <v>2.5009173710226738</v>
      </c>
      <c r="O17">
        <v>2.4687018885596532</v>
      </c>
      <c r="P17">
        <v>2.4392570539888769</v>
      </c>
      <c r="Q17">
        <v>2.4126258275758299</v>
      </c>
      <c r="R17">
        <v>2.388887374327513</v>
      </c>
      <c r="S17">
        <v>2.3681636170724589</v>
      </c>
      <c r="T17">
        <v>2.3506281562189022</v>
      </c>
    </row>
    <row r="18" spans="1:21" x14ac:dyDescent="0.25">
      <c r="J18" t="s">
        <v>17</v>
      </c>
      <c r="K18">
        <v>2.6955096242428143</v>
      </c>
      <c r="L18">
        <v>2.6524085750886055</v>
      </c>
      <c r="M18">
        <v>2.6123329362191781</v>
      </c>
      <c r="N18">
        <v>2.5752339203906085</v>
      </c>
      <c r="O18">
        <v>2.5410884489322649</v>
      </c>
      <c r="P18">
        <v>2.5099024596004238</v>
      </c>
      <c r="Q18">
        <v>2.4817152286123507</v>
      </c>
      <c r="R18">
        <v>2.4566048065310278</v>
      </c>
      <c r="S18">
        <v>2.4346948782363254</v>
      </c>
      <c r="T18">
        <v>2.4161641484320557</v>
      </c>
    </row>
    <row r="19" spans="1:21" x14ac:dyDescent="0.25">
      <c r="J19" t="s">
        <v>18</v>
      </c>
      <c r="K19">
        <v>2.7838517380954242</v>
      </c>
      <c r="L19">
        <v>2.737903301490789</v>
      </c>
      <c r="M19">
        <v>2.6952233060875428</v>
      </c>
      <c r="N19">
        <v>2.6557503922838066</v>
      </c>
      <c r="O19">
        <v>2.6194514265167417</v>
      </c>
      <c r="P19">
        <v>2.5863248676075203</v>
      </c>
      <c r="Q19">
        <v>2.5564052253283558</v>
      </c>
      <c r="R19">
        <v>2.5297687176087829</v>
      </c>
      <c r="S19">
        <v>2.5065404589296651</v>
      </c>
      <c r="T19">
        <v>2.4869043538537778</v>
      </c>
    </row>
    <row r="20" spans="1:21" x14ac:dyDescent="0.25">
      <c r="J20" t="s">
        <v>19</v>
      </c>
      <c r="K20">
        <v>2.8803599612152846</v>
      </c>
      <c r="L20">
        <v>2.8311986297706562</v>
      </c>
      <c r="M20">
        <v>2.7855846252483616</v>
      </c>
      <c r="N20">
        <v>2.7434412610434946</v>
      </c>
      <c r="O20">
        <v>2.7047230646867737</v>
      </c>
      <c r="P20">
        <v>2.6694191812027954</v>
      </c>
      <c r="Q20">
        <v>2.6375579603200228</v>
      </c>
      <c r="R20">
        <v>2.6092128410243003</v>
      </c>
      <c r="S20">
        <v>2.584509890839596</v>
      </c>
      <c r="T20">
        <v>2.5636382550474099</v>
      </c>
    </row>
    <row r="22" spans="1:21" x14ac:dyDescent="0.25">
      <c r="A22" t="s">
        <v>32</v>
      </c>
    </row>
    <row r="25" spans="1:21" ht="18.75" x14ac:dyDescent="0.3">
      <c r="A25" s="1" t="s">
        <v>20</v>
      </c>
    </row>
    <row r="27" spans="1:21" x14ac:dyDescent="0.25">
      <c r="K27" t="s">
        <v>21</v>
      </c>
    </row>
    <row r="28" spans="1:21" x14ac:dyDescent="0.25">
      <c r="J28" t="s">
        <v>2</v>
      </c>
      <c r="K28" t="s">
        <v>22</v>
      </c>
    </row>
    <row r="29" spans="1:21" x14ac:dyDescent="0.25">
      <c r="J29" t="s">
        <v>23</v>
      </c>
      <c r="K29">
        <v>-40</v>
      </c>
      <c r="L29">
        <v>-35</v>
      </c>
      <c r="M29">
        <v>-30</v>
      </c>
      <c r="N29">
        <v>-25</v>
      </c>
      <c r="O29">
        <v>-20</v>
      </c>
      <c r="P29">
        <v>-15</v>
      </c>
      <c r="Q29">
        <v>-10</v>
      </c>
      <c r="R29">
        <v>-5</v>
      </c>
      <c r="S29">
        <v>0</v>
      </c>
      <c r="T29">
        <v>5</v>
      </c>
      <c r="U29">
        <v>10</v>
      </c>
    </row>
    <row r="30" spans="1:21" x14ac:dyDescent="0.25">
      <c r="J30" t="s">
        <v>24</v>
      </c>
      <c r="K30">
        <v>13.449574511298026</v>
      </c>
      <c r="L30">
        <v>13.323774217166481</v>
      </c>
      <c r="M30">
        <v>13.204724084326367</v>
      </c>
      <c r="N30">
        <v>13.092513794733907</v>
      </c>
      <c r="O30">
        <v>12.987274049724476</v>
      </c>
      <c r="P30">
        <v>12.889184646998515</v>
      </c>
      <c r="Q30">
        <v>12.798484183799463</v>
      </c>
      <c r="R30">
        <v>12.715481560226486</v>
      </c>
      <c r="S30">
        <v>12.640569397038202</v>
      </c>
      <c r="T30">
        <v>12.57424018459729</v>
      </c>
      <c r="U30">
        <v>12.51710742797207</v>
      </c>
    </row>
    <row r="31" spans="1:21" x14ac:dyDescent="0.25">
      <c r="J31" t="s">
        <v>25</v>
      </c>
      <c r="K31">
        <v>13.856379774211703</v>
      </c>
      <c r="L31">
        <v>13.722892067465262</v>
      </c>
      <c r="M31">
        <v>13.596636533069345</v>
      </c>
      <c r="N31">
        <v>13.477696658088885</v>
      </c>
      <c r="O31">
        <v>13.366199866465074</v>
      </c>
      <c r="P31">
        <v>13.262326001818018</v>
      </c>
      <c r="Q31">
        <v>13.166317532115274</v>
      </c>
      <c r="R31">
        <v>13.07849166303253</v>
      </c>
      <c r="S31">
        <v>12.999254486059906</v>
      </c>
      <c r="T31">
        <v>12.929118033149155</v>
      </c>
      <c r="U31">
        <v>12.868722643327891</v>
      </c>
    </row>
    <row r="32" spans="1:21" x14ac:dyDescent="0.25">
      <c r="J32" t="s">
        <v>26</v>
      </c>
      <c r="K32">
        <v>14.294166559648408</v>
      </c>
      <c r="L32">
        <v>14.152153846052315</v>
      </c>
      <c r="M32">
        <v>14.017914681004132</v>
      </c>
      <c r="N32">
        <v>13.891524414103197</v>
      </c>
      <c r="O32">
        <v>13.77310564910071</v>
      </c>
      <c r="P32">
        <v>13.662837163253593</v>
      </c>
      <c r="Q32">
        <v>13.560964654843465</v>
      </c>
      <c r="R32">
        <v>13.4678135200821</v>
      </c>
      <c r="S32">
        <v>13.383803798735961</v>
      </c>
      <c r="T32">
        <v>13.309468221733475</v>
      </c>
      <c r="U32">
        <v>13.245475921861491</v>
      </c>
    </row>
    <row r="33" spans="1:21" x14ac:dyDescent="0.25">
      <c r="J33" t="s">
        <v>5</v>
      </c>
      <c r="K33">
        <v>14.767088333247273</v>
      </c>
      <c r="L33">
        <v>14.615573006744967</v>
      </c>
      <c r="M33">
        <v>14.472442904886101</v>
      </c>
      <c r="N33">
        <v>14.337762768566181</v>
      </c>
      <c r="O33">
        <v>14.211648395096812</v>
      </c>
      <c r="P33">
        <v>14.094276027053656</v>
      </c>
      <c r="Q33">
        <v>13.985893688159958</v>
      </c>
      <c r="R33">
        <v>13.886834683577339</v>
      </c>
      <c r="S33">
        <v>13.797533419078839</v>
      </c>
      <c r="T33">
        <v>13.718544541230363</v>
      </c>
      <c r="U33">
        <v>13.650568133152804</v>
      </c>
    </row>
    <row r="34" spans="1:21" x14ac:dyDescent="0.25">
      <c r="J34" t="s">
        <v>27</v>
      </c>
      <c r="K34">
        <v>15.280113492640504</v>
      </c>
      <c r="L34">
        <v>15.117945477436045</v>
      </c>
      <c r="M34">
        <v>14.964858350004535</v>
      </c>
      <c r="N34">
        <v>14.820903073013758</v>
      </c>
      <c r="O34">
        <v>14.686186063004232</v>
      </c>
      <c r="P34">
        <v>14.56087908353377</v>
      </c>
      <c r="Q34">
        <v>14.445231219273264</v>
      </c>
      <c r="R34">
        <v>14.339583166621887</v>
      </c>
      <c r="S34">
        <v>14.244384012665384</v>
      </c>
      <c r="T34">
        <v>14.160211582174989</v>
      </c>
      <c r="U34">
        <v>14.087799281553639</v>
      </c>
    </row>
    <row r="35" spans="1:21" x14ac:dyDescent="0.25">
      <c r="J35" t="s">
        <v>6</v>
      </c>
      <c r="K35">
        <v>15.839249798109691</v>
      </c>
      <c r="L35">
        <v>15.665064045433521</v>
      </c>
      <c r="M35">
        <v>15.500756181869258</v>
      </c>
      <c r="N35">
        <v>15.34635928806131</v>
      </c>
      <c r="O35">
        <v>15.201967035936711</v>
      </c>
      <c r="P35">
        <v>15.067744122035768</v>
      </c>
      <c r="Q35">
        <v>14.94393893395749</v>
      </c>
      <c r="R35">
        <v>14.830898706077638</v>
      </c>
      <c r="S35">
        <v>14.729087356337709</v>
      </c>
      <c r="T35">
        <v>14.639107171713226</v>
      </c>
      <c r="U35">
        <v>14.561727490291</v>
      </c>
    </row>
    <row r="36" spans="1:21" x14ac:dyDescent="0.25">
      <c r="J36" t="s">
        <v>28</v>
      </c>
      <c r="K36">
        <v>16.451851201065253</v>
      </c>
      <c r="L36">
        <v>16.264011113541997</v>
      </c>
      <c r="M36">
        <v>16.086969568325205</v>
      </c>
      <c r="N36">
        <v>15.920736391771278</v>
      </c>
      <c r="O36">
        <v>15.765388072384811</v>
      </c>
      <c r="P36">
        <v>15.621078769801937</v>
      </c>
      <c r="Q36">
        <v>15.488053731531842</v>
      </c>
      <c r="R36">
        <v>15.366665397009395</v>
      </c>
      <c r="S36">
        <v>15.257392403873089</v>
      </c>
      <c r="T36">
        <v>15.160862764370759</v>
      </c>
      <c r="U36">
        <v>15.077884608325384</v>
      </c>
    </row>
    <row r="37" spans="1:21" x14ac:dyDescent="0.25">
      <c r="J37" t="s">
        <v>7</v>
      </c>
      <c r="K37">
        <v>17.127047893176702</v>
      </c>
      <c r="L37">
        <v>16.923568560818712</v>
      </c>
      <c r="M37">
        <v>16.731961246329934</v>
      </c>
      <c r="N37">
        <v>16.552205397998772</v>
      </c>
      <c r="O37">
        <v>16.384354394420452</v>
      </c>
      <c r="P37">
        <v>16.228547161377321</v>
      </c>
      <c r="Q37">
        <v>16.085022399326689</v>
      </c>
      <c r="R37">
        <v>15.954135727735064</v>
      </c>
      <c r="S37">
        <v>15.836379988062841</v>
      </c>
      <c r="T37">
        <v>15.73241008857274</v>
      </c>
      <c r="U37">
        <v>15.643076071468823</v>
      </c>
    </row>
    <row r="38" spans="1:21" x14ac:dyDescent="0.25">
      <c r="J38" t="s">
        <v>29</v>
      </c>
      <c r="K38">
        <v>17.876366449459791</v>
      </c>
      <c r="L38">
        <v>17.654808112298287</v>
      </c>
      <c r="M38">
        <v>17.446386960635799</v>
      </c>
      <c r="N38">
        <v>17.251042474385358</v>
      </c>
      <c r="O38">
        <v>17.068796897263855</v>
      </c>
      <c r="P38">
        <v>16.899767485502458</v>
      </c>
      <c r="Q38">
        <v>16.744181606187091</v>
      </c>
      <c r="R38">
        <v>16.602395022001001</v>
      </c>
      <c r="S38">
        <v>16.474913635612516</v>
      </c>
      <c r="T38">
        <v>16.362420210465032</v>
      </c>
      <c r="U38">
        <v>16.265810075993265</v>
      </c>
    </row>
    <row r="39" spans="1:21" x14ac:dyDescent="0.25">
      <c r="J39" t="s">
        <v>8</v>
      </c>
      <c r="K39">
        <v>18.714651618439024</v>
      </c>
      <c r="L39">
        <v>18.47196783483237</v>
      </c>
      <c r="M39">
        <v>18.243931067846457</v>
      </c>
      <c r="N39">
        <v>18.030427683766291</v>
      </c>
      <c r="O39">
        <v>17.831437738761604</v>
      </c>
      <c r="P39">
        <v>17.647047865804232</v>
      </c>
      <c r="Q39">
        <v>17.477467297862287</v>
      </c>
      <c r="R39">
        <v>17.323047399131369</v>
      </c>
      <c r="S39">
        <v>17.184305014471693</v>
      </c>
      <c r="T39">
        <v>17.061951310063169</v>
      </c>
      <c r="U39">
        <v>16.956930494622227</v>
      </c>
    </row>
    <row r="40" spans="1:21" x14ac:dyDescent="0.25">
      <c r="J40" t="s">
        <v>30</v>
      </c>
      <c r="K40">
        <v>19.661480593829118</v>
      </c>
      <c r="L40">
        <v>19.393795080806822</v>
      </c>
      <c r="M40">
        <v>19.142585221397074</v>
      </c>
      <c r="N40">
        <v>18.907665855475884</v>
      </c>
      <c r="O40">
        <v>18.688959310792967</v>
      </c>
      <c r="P40">
        <v>18.486508899872543</v>
      </c>
      <c r="Q40">
        <v>18.300495904567768</v>
      </c>
      <c r="R40">
        <v>18.13126046005485</v>
      </c>
      <c r="S40">
        <v>17.979326691948838</v>
      </c>
      <c r="T40">
        <v>17.845433964270889</v>
      </c>
      <c r="U40">
        <v>17.730579076671145</v>
      </c>
    </row>
    <row r="41" spans="1:21" x14ac:dyDescent="0.25">
      <c r="J41" t="s">
        <v>9</v>
      </c>
      <c r="K41">
        <v>20.743411258988342</v>
      </c>
      <c r="L41">
        <v>20.445677871634842</v>
      </c>
      <c r="M41">
        <v>20.166674728170875</v>
      </c>
      <c r="N41">
        <v>19.906118658731831</v>
      </c>
      <c r="O41">
        <v>19.663851846914813</v>
      </c>
      <c r="P41">
        <v>19.43985584154688</v>
      </c>
      <c r="Q41">
        <v>19.234269498964661</v>
      </c>
      <c r="R41">
        <v>19.047411312999799</v>
      </c>
      <c r="S41">
        <v>18.879806537648609</v>
      </c>
      <c r="T41">
        <v>18.732221181176289</v>
      </c>
      <c r="U41">
        <v>18.60570824609642</v>
      </c>
    </row>
    <row r="42" spans="1:21" x14ac:dyDescent="0.25">
      <c r="J42" t="s">
        <v>31</v>
      </c>
      <c r="K42">
        <v>21.997718759384924</v>
      </c>
      <c r="L42">
        <v>21.663180562698599</v>
      </c>
      <c r="M42">
        <v>21.35021414150367</v>
      </c>
      <c r="N42">
        <v>21.058398950269968</v>
      </c>
      <c r="O42">
        <v>20.787463649435381</v>
      </c>
      <c r="P42">
        <v>20.537300406336112</v>
      </c>
      <c r="Q42">
        <v>20.307983705196783</v>
      </c>
      <c r="R42">
        <v>20.099794173707586</v>
      </c>
      <c r="S42">
        <v>19.913247891264934</v>
      </c>
      <c r="T42">
        <v>19.749133525764016</v>
      </c>
      <c r="U42">
        <v>19.608563323757149</v>
      </c>
    </row>
    <row r="46" spans="1:21" x14ac:dyDescent="0.25">
      <c r="A46" t="s">
        <v>33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workbookViewId="0">
      <selection activeCell="I26" sqref="I26"/>
    </sheetView>
  </sheetViews>
  <sheetFormatPr defaultRowHeight="15" x14ac:dyDescent="0.25"/>
  <cols>
    <col min="11" max="21" width="5.7109375" customWidth="1"/>
  </cols>
  <sheetData>
    <row r="1" spans="1:20" ht="18.75" x14ac:dyDescent="0.3">
      <c r="A1" s="1" t="s">
        <v>0</v>
      </c>
    </row>
    <row r="3" spans="1:20" x14ac:dyDescent="0.25">
      <c r="K3" t="s">
        <v>1</v>
      </c>
    </row>
    <row r="4" spans="1:20" x14ac:dyDescent="0.25">
      <c r="J4" t="s">
        <v>2</v>
      </c>
      <c r="K4" t="s">
        <v>3</v>
      </c>
    </row>
    <row r="5" spans="1:20" x14ac:dyDescent="0.25">
      <c r="J5" t="s">
        <v>4</v>
      </c>
      <c r="K5">
        <v>-10</v>
      </c>
      <c r="L5">
        <v>-5</v>
      </c>
      <c r="M5">
        <v>0</v>
      </c>
      <c r="N5">
        <v>5</v>
      </c>
      <c r="O5">
        <v>10</v>
      </c>
      <c r="P5">
        <v>15</v>
      </c>
      <c r="Q5">
        <v>20</v>
      </c>
      <c r="R5">
        <v>30</v>
      </c>
      <c r="S5">
        <v>40</v>
      </c>
      <c r="T5">
        <v>50</v>
      </c>
    </row>
    <row r="6" spans="1:20" x14ac:dyDescent="0.25">
      <c r="J6" t="s">
        <v>412</v>
      </c>
      <c r="K6">
        <v>3.4437721890954855</v>
      </c>
      <c r="L6">
        <v>3.3969071174830856</v>
      </c>
      <c r="M6">
        <v>3.351461375226493</v>
      </c>
      <c r="N6">
        <v>3.3073941886218381</v>
      </c>
      <c r="O6">
        <v>3.2646669272466311</v>
      </c>
      <c r="P6">
        <v>3.2232431217912696</v>
      </c>
      <c r="Q6">
        <v>3.1830885012791721</v>
      </c>
      <c r="R6">
        <v>3.1064610846388705</v>
      </c>
      <c r="S6">
        <v>3.0345570064026064</v>
      </c>
      <c r="T6">
        <v>2.9671883097246896</v>
      </c>
    </row>
    <row r="7" spans="1:20" x14ac:dyDescent="0.25">
      <c r="J7" t="s">
        <v>13</v>
      </c>
      <c r="K7">
        <v>3.5502306891137199</v>
      </c>
      <c r="L7">
        <v>3.5004442644313505</v>
      </c>
      <c r="M7">
        <v>3.4522056158785639</v>
      </c>
      <c r="N7">
        <v>3.4054677823170567</v>
      </c>
      <c r="O7">
        <v>3.3601863291920537</v>
      </c>
      <c r="P7">
        <v>3.3163193473972528</v>
      </c>
      <c r="Q7">
        <v>3.2738274737765427</v>
      </c>
      <c r="R7">
        <v>3.1928246043327868</v>
      </c>
      <c r="S7">
        <v>3.1169157510999752</v>
      </c>
      <c r="T7">
        <v>3.0458834185656398</v>
      </c>
    </row>
    <row r="8" spans="1:20" x14ac:dyDescent="0.25">
      <c r="J8" t="s">
        <v>413</v>
      </c>
      <c r="K8">
        <v>3.6645193553241779</v>
      </c>
      <c r="L8">
        <v>3.6114998321752139</v>
      </c>
      <c r="M8">
        <v>3.5601742173821123</v>
      </c>
      <c r="N8">
        <v>3.5104882306478302</v>
      </c>
      <c r="O8">
        <v>3.4623905871999092</v>
      </c>
      <c r="P8">
        <v>3.415832971210361</v>
      </c>
      <c r="Q8">
        <v>3.3707700337429656</v>
      </c>
      <c r="R8">
        <v>3.2849617925934043</v>
      </c>
      <c r="S8">
        <v>3.2046637252713785</v>
      </c>
      <c r="T8">
        <v>3.1296238095829971</v>
      </c>
    </row>
    <row r="9" spans="1:20" x14ac:dyDescent="0.25">
      <c r="J9" t="s">
        <v>14</v>
      </c>
      <c r="K9">
        <v>3.7875612195081336</v>
      </c>
      <c r="L9">
        <v>3.7309490012462674</v>
      </c>
      <c r="M9">
        <v>3.6761978196465468</v>
      </c>
      <c r="N9">
        <v>3.6232446838015595</v>
      </c>
      <c r="O9">
        <v>3.5720301762012885</v>
      </c>
      <c r="P9">
        <v>3.5224983920271633</v>
      </c>
      <c r="Q9">
        <v>3.4745969067452838</v>
      </c>
      <c r="R9">
        <v>3.383492537684647</v>
      </c>
      <c r="S9">
        <v>3.2983676425979054</v>
      </c>
      <c r="T9">
        <v>3.218929646179542</v>
      </c>
    </row>
    <row r="10" spans="1:20" x14ac:dyDescent="0.25">
      <c r="J10" t="s">
        <v>15</v>
      </c>
      <c r="K10">
        <v>3.9204348084477387</v>
      </c>
      <c r="L10">
        <v>3.8598126136054853</v>
      </c>
      <c r="M10">
        <v>3.8012436898439748</v>
      </c>
      <c r="N10">
        <v>3.7446546108330012</v>
      </c>
      <c r="O10">
        <v>3.6899762413592345</v>
      </c>
      <c r="P10">
        <v>3.6371436307664178</v>
      </c>
      <c r="Q10">
        <v>3.5860959396893271</v>
      </c>
      <c r="R10">
        <v>3.489132303167112</v>
      </c>
      <c r="S10">
        <v>3.3986799210507335</v>
      </c>
      <c r="T10">
        <v>3.3143983342564782</v>
      </c>
    </row>
    <row r="11" spans="1:20" x14ac:dyDescent="0.25">
      <c r="J11" t="s">
        <v>16</v>
      </c>
      <c r="K11">
        <v>4.0644096634221905</v>
      </c>
      <c r="L11">
        <v>3.9992900850141324</v>
      </c>
      <c r="M11">
        <v>3.9364462695313582</v>
      </c>
      <c r="N11">
        <v>3.8757921980048033</v>
      </c>
      <c r="O11">
        <v>3.8172470416582418</v>
      </c>
      <c r="P11">
        <v>3.7607349935001602</v>
      </c>
      <c r="Q11">
        <v>3.7061851399225163</v>
      </c>
      <c r="R11">
        <v>3.602712328518868</v>
      </c>
      <c r="S11">
        <v>3.5063565063022875</v>
      </c>
      <c r="T11">
        <v>3.4167203468827299</v>
      </c>
    </row>
    <row r="12" spans="1:20" x14ac:dyDescent="0.25">
      <c r="J12" t="s">
        <v>17</v>
      </c>
      <c r="K12">
        <v>4.2209922447756378</v>
      </c>
      <c r="L12">
        <v>4.1508018389834094</v>
      </c>
      <c r="M12">
        <v>4.083146469526489</v>
      </c>
      <c r="N12">
        <v>4.0179248001904124</v>
      </c>
      <c r="O12">
        <v>3.955041821834488</v>
      </c>
      <c r="P12">
        <v>3.8944086000886369</v>
      </c>
      <c r="Q12">
        <v>3.8359420722186131</v>
      </c>
      <c r="R12">
        <v>3.7252053136261476</v>
      </c>
      <c r="S12">
        <v>3.62227946119972</v>
      </c>
      <c r="T12">
        <v>3.5266992223980278</v>
      </c>
    </row>
    <row r="13" spans="1:20" x14ac:dyDescent="0.25">
      <c r="J13" t="s">
        <v>18</v>
      </c>
      <c r="K13">
        <v>4.3919858224154611</v>
      </c>
      <c r="L13">
        <v>4.3160445195423947</v>
      </c>
      <c r="M13">
        <v>4.2429426659090259</v>
      </c>
      <c r="N13">
        <v>4.1725601294215586</v>
      </c>
      <c r="O13">
        <v>4.1047845575884452</v>
      </c>
      <c r="P13">
        <v>4.039511010564512</v>
      </c>
      <c r="Q13">
        <v>3.9766416560649711</v>
      </c>
      <c r="R13">
        <v>3.8577583084245872</v>
      </c>
      <c r="S13">
        <v>3.7474857845305323</v>
      </c>
      <c r="T13">
        <v>3.6452769904699478</v>
      </c>
    </row>
    <row r="14" spans="1:20" x14ac:dyDescent="0.25">
      <c r="J14" t="s">
        <v>19</v>
      </c>
      <c r="K14">
        <v>4.5795694343142515</v>
      </c>
      <c r="L14">
        <v>4.4970635597210729</v>
      </c>
      <c r="M14">
        <v>4.4177575293616158</v>
      </c>
      <c r="N14">
        <v>4.3415079204667952</v>
      </c>
      <c r="O14">
        <v>4.2681809670555095</v>
      </c>
      <c r="P14">
        <v>4.1976520348265325</v>
      </c>
      <c r="Q14">
        <v>4.1298051758240044</v>
      </c>
      <c r="R14">
        <v>4.0017351607874376</v>
      </c>
      <c r="S14">
        <v>3.8832044456365788</v>
      </c>
      <c r="T14">
        <v>3.7735667182098926</v>
      </c>
    </row>
    <row r="15" spans="1:20" x14ac:dyDescent="0.25">
      <c r="J15" t="s">
        <v>414</v>
      </c>
      <c r="K15">
        <v>4.7864032498119169</v>
      </c>
      <c r="L15">
        <v>4.6963496848978776</v>
      </c>
      <c r="M15">
        <v>4.609926603325742</v>
      </c>
      <c r="N15">
        <v>4.5269614061152472</v>
      </c>
      <c r="O15">
        <v>4.4472936081933492</v>
      </c>
      <c r="P15">
        <v>4.3707740926583583</v>
      </c>
      <c r="Q15">
        <v>4.2972644705043157</v>
      </c>
      <c r="R15">
        <v>4.1587718195847385</v>
      </c>
      <c r="S15">
        <v>4.030904401422867</v>
      </c>
      <c r="T15">
        <v>3.9128945197445275</v>
      </c>
    </row>
    <row r="16" spans="1:20" x14ac:dyDescent="0.25">
      <c r="J16" t="s">
        <v>415</v>
      </c>
      <c r="K16">
        <v>5.0157711911435934</v>
      </c>
      <c r="L16">
        <v>4.9169690425258086</v>
      </c>
      <c r="M16">
        <v>4.8223173099354382</v>
      </c>
      <c r="N16">
        <v>4.7316063963519337</v>
      </c>
      <c r="O16">
        <v>4.6446420811164391</v>
      </c>
      <c r="P16">
        <v>4.5612444622581725</v>
      </c>
      <c r="Q16">
        <v>4.481247041846034</v>
      </c>
      <c r="R16">
        <v>4.3308492344779284</v>
      </c>
      <c r="S16">
        <v>4.1923575537308384</v>
      </c>
      <c r="T16">
        <v>4.0648543663566077</v>
      </c>
    </row>
    <row r="22" spans="1:21" x14ac:dyDescent="0.25">
      <c r="A22" t="s">
        <v>634</v>
      </c>
    </row>
    <row r="25" spans="1:21" ht="18.75" x14ac:dyDescent="0.3">
      <c r="A25" s="1" t="s">
        <v>20</v>
      </c>
    </row>
    <row r="27" spans="1:21" x14ac:dyDescent="0.25">
      <c r="K27" t="s">
        <v>21</v>
      </c>
    </row>
    <row r="28" spans="1:21" x14ac:dyDescent="0.25">
      <c r="J28" t="s">
        <v>2</v>
      </c>
      <c r="K28" t="s">
        <v>22</v>
      </c>
    </row>
    <row r="29" spans="1:21" x14ac:dyDescent="0.25">
      <c r="J29" t="s">
        <v>23</v>
      </c>
      <c r="K29">
        <v>-20</v>
      </c>
      <c r="L29">
        <v>-17.5</v>
      </c>
      <c r="M29">
        <v>-15</v>
      </c>
      <c r="N29">
        <v>-12.5</v>
      </c>
      <c r="O29">
        <v>-10</v>
      </c>
      <c r="P29">
        <v>-5</v>
      </c>
      <c r="Q29">
        <v>0</v>
      </c>
      <c r="R29">
        <v>5</v>
      </c>
      <c r="S29">
        <v>10</v>
      </c>
      <c r="T29">
        <v>15</v>
      </c>
      <c r="U29">
        <v>20</v>
      </c>
    </row>
    <row r="30" spans="1:21" x14ac:dyDescent="0.25">
      <c r="J30" t="s">
        <v>7</v>
      </c>
      <c r="K30">
        <v>25.203509120826457</v>
      </c>
      <c r="L30">
        <v>24.912377143331884</v>
      </c>
      <c r="M30">
        <v>24.628943116312872</v>
      </c>
      <c r="N30">
        <v>24.353027361248245</v>
      </c>
      <c r="O30">
        <v>24.084459108572915</v>
      </c>
      <c r="P30">
        <v>23.568728093626898</v>
      </c>
      <c r="Q30">
        <v>23.08057301291246</v>
      </c>
      <c r="R30">
        <v>22.618981105958778</v>
      </c>
      <c r="S30">
        <v>22.183116092143234</v>
      </c>
      <c r="T30">
        <v>21.772325359234681</v>
      </c>
      <c r="U30">
        <v>21.386140318738807</v>
      </c>
    </row>
    <row r="31" spans="1:21" x14ac:dyDescent="0.25">
      <c r="J31" t="s">
        <v>29</v>
      </c>
      <c r="K31">
        <v>26.546072789138908</v>
      </c>
      <c r="L31">
        <v>26.22329674235533</v>
      </c>
      <c r="M31">
        <v>25.909436505001029</v>
      </c>
      <c r="N31">
        <v>25.604262174329612</v>
      </c>
      <c r="O31">
        <v>25.30755552209845</v>
      </c>
      <c r="P31">
        <v>24.738731624457284</v>
      </c>
      <c r="Q31">
        <v>24.201459791357298</v>
      </c>
      <c r="R31">
        <v>23.69443810184077</v>
      </c>
      <c r="S31">
        <v>23.216577708139464</v>
      </c>
      <c r="T31">
        <v>22.767007602862599</v>
      </c>
      <c r="U31">
        <v>22.345072231388734</v>
      </c>
    </row>
    <row r="32" spans="1:21" x14ac:dyDescent="0.25">
      <c r="J32" t="s">
        <v>8</v>
      </c>
      <c r="K32">
        <v>28.064681529606034</v>
      </c>
      <c r="L32">
        <v>27.704170138348697</v>
      </c>
      <c r="M32">
        <v>27.354097173539738</v>
      </c>
      <c r="N32">
        <v>27.014165440734054</v>
      </c>
      <c r="O32">
        <v>26.684093333444789</v>
      </c>
      <c r="P32">
        <v>26.05247937658423</v>
      </c>
      <c r="Q32">
        <v>25.457315255122531</v>
      </c>
      <c r="R32">
        <v>24.896917051575553</v>
      </c>
      <c r="S32">
        <v>24.369863089848824</v>
      </c>
      <c r="T32">
        <v>23.87499477876991</v>
      </c>
      <c r="U32">
        <v>23.411410097296553</v>
      </c>
    </row>
    <row r="33" spans="1:21" x14ac:dyDescent="0.25">
      <c r="J33" t="s">
        <v>30</v>
      </c>
      <c r="K33">
        <v>29.797599937776891</v>
      </c>
      <c r="L33">
        <v>29.391514903841976</v>
      </c>
      <c r="M33">
        <v>28.997803391727821</v>
      </c>
      <c r="N33">
        <v>28.61607632603733</v>
      </c>
      <c r="O33">
        <v>28.245965886367539</v>
      </c>
      <c r="P33">
        <v>27.539227960538572</v>
      </c>
      <c r="Q33">
        <v>26.875062442875194</v>
      </c>
      <c r="R33">
        <v>26.251272451011371</v>
      </c>
      <c r="S33">
        <v>25.665990924930657</v>
      </c>
      <c r="T33">
        <v>25.117675143662595</v>
      </c>
      <c r="U33">
        <v>24.605093929414426</v>
      </c>
    </row>
    <row r="34" spans="1:21" x14ac:dyDescent="0.25">
      <c r="J34" t="s">
        <v>9</v>
      </c>
      <c r="K34">
        <v>31.795485244958485</v>
      </c>
      <c r="L34">
        <v>31.3335419417647</v>
      </c>
      <c r="M34">
        <v>30.886478733398025</v>
      </c>
      <c r="N34">
        <v>30.453778282627628</v>
      </c>
      <c r="O34">
        <v>30.034952935711637</v>
      </c>
      <c r="P34">
        <v>29.237120372579014</v>
      </c>
      <c r="Q34">
        <v>28.489645291548324</v>
      </c>
      <c r="R34">
        <v>27.789628678110429</v>
      </c>
      <c r="S34">
        <v>27.134596651479413</v>
      </c>
      <c r="T34">
        <v>26.522484715573981</v>
      </c>
      <c r="U34">
        <v>25.951615241732235</v>
      </c>
    </row>
    <row r="35" spans="1:21" x14ac:dyDescent="0.25">
      <c r="J35" t="s">
        <v>31</v>
      </c>
      <c r="K35">
        <v>34.127099359617759</v>
      </c>
      <c r="L35">
        <v>33.595488233498649</v>
      </c>
      <c r="M35">
        <v>33.082077698625099</v>
      </c>
      <c r="N35">
        <v>32.586166610907938</v>
      </c>
      <c r="O35">
        <v>32.107096445128441</v>
      </c>
      <c r="P35">
        <v>31.197047535649133</v>
      </c>
      <c r="Q35">
        <v>30.347454688517384</v>
      </c>
      <c r="R35">
        <v>29.55443584581047</v>
      </c>
      <c r="S35">
        <v>28.814672544611902</v>
      </c>
      <c r="T35">
        <v>28.125377248235125</v>
      </c>
      <c r="U35">
        <v>27.484255437602556</v>
      </c>
    </row>
    <row r="36" spans="1:21" x14ac:dyDescent="0.25">
      <c r="J36" t="s">
        <v>10</v>
      </c>
      <c r="K36">
        <v>36.888523552336949</v>
      </c>
      <c r="L36">
        <v>36.268182119422896</v>
      </c>
      <c r="M36">
        <v>35.670559873362308</v>
      </c>
      <c r="N36">
        <v>35.09468380983018</v>
      </c>
      <c r="O36">
        <v>34.539644154949038</v>
      </c>
      <c r="P36">
        <v>33.48873116937618</v>
      </c>
      <c r="Q36">
        <v>32.511689004919447</v>
      </c>
      <c r="R36">
        <v>31.603221396910584</v>
      </c>
      <c r="S36">
        <v>30.758803911803842</v>
      </c>
      <c r="T36">
        <v>29.974622689674245</v>
      </c>
      <c r="U36">
        <v>29.247511440651621</v>
      </c>
    </row>
    <row r="46" spans="1:21" x14ac:dyDescent="0.25">
      <c r="A46" t="s">
        <v>633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A8" sqref="A8"/>
    </sheetView>
  </sheetViews>
  <sheetFormatPr defaultRowHeight="15" x14ac:dyDescent="0.25"/>
  <cols>
    <col min="1" max="3" width="13.5703125" customWidth="1"/>
  </cols>
  <sheetData>
    <row r="1" spans="1:3" ht="18.75" x14ac:dyDescent="0.3">
      <c r="A1" s="1" t="s">
        <v>0</v>
      </c>
    </row>
    <row r="3" spans="1:3" x14ac:dyDescent="0.25">
      <c r="A3" s="2" t="s">
        <v>553</v>
      </c>
    </row>
    <row r="5" spans="1:3" x14ac:dyDescent="0.25">
      <c r="A5" s="7" t="s">
        <v>77</v>
      </c>
      <c r="B5" s="7" t="s">
        <v>78</v>
      </c>
      <c r="C5" s="7" t="s">
        <v>81</v>
      </c>
    </row>
    <row r="6" spans="1:3" x14ac:dyDescent="0.25">
      <c r="A6" s="2" t="s">
        <v>79</v>
      </c>
    </row>
    <row r="7" spans="1:3" x14ac:dyDescent="0.25">
      <c r="A7">
        <v>0</v>
      </c>
      <c r="B7">
        <v>100</v>
      </c>
      <c r="C7">
        <v>100</v>
      </c>
    </row>
    <row r="8" spans="1:3" x14ac:dyDescent="0.25">
      <c r="A8">
        <v>2</v>
      </c>
      <c r="B8" s="2">
        <v>96.3</v>
      </c>
      <c r="C8" s="2">
        <v>103.5</v>
      </c>
    </row>
    <row r="9" spans="1:3" x14ac:dyDescent="0.25">
      <c r="A9">
        <v>4</v>
      </c>
      <c r="B9" s="2">
        <v>92.7</v>
      </c>
      <c r="C9" s="2">
        <v>107.3</v>
      </c>
    </row>
    <row r="10" spans="1:3" x14ac:dyDescent="0.25">
      <c r="A10" s="2" t="s">
        <v>80</v>
      </c>
    </row>
    <row r="11" spans="1:3" x14ac:dyDescent="0.25">
      <c r="A11">
        <v>0</v>
      </c>
      <c r="B11">
        <v>100</v>
      </c>
      <c r="C11">
        <v>100</v>
      </c>
    </row>
    <row r="12" spans="1:3" x14ac:dyDescent="0.25">
      <c r="A12">
        <v>2</v>
      </c>
      <c r="B12" s="2">
        <v>99.1</v>
      </c>
      <c r="C12" s="8">
        <v>103</v>
      </c>
    </row>
    <row r="13" spans="1:3" x14ac:dyDescent="0.25">
      <c r="A13" s="9">
        <v>4</v>
      </c>
      <c r="B13" s="10">
        <v>98.2</v>
      </c>
      <c r="C13" s="10">
        <v>106.1</v>
      </c>
    </row>
    <row r="14" spans="1:3" x14ac:dyDescent="0.25">
      <c r="A14" s="49" t="s">
        <v>445</v>
      </c>
    </row>
    <row r="15" spans="1:3" x14ac:dyDescent="0.25">
      <c r="A15" s="112" t="s">
        <v>766</v>
      </c>
    </row>
    <row r="18" spans="1:3" ht="18.75" x14ac:dyDescent="0.3">
      <c r="A18" s="1" t="s">
        <v>20</v>
      </c>
    </row>
    <row r="20" spans="1:3" x14ac:dyDescent="0.25">
      <c r="A20" s="2" t="s">
        <v>553</v>
      </c>
    </row>
    <row r="22" spans="1:3" x14ac:dyDescent="0.25">
      <c r="A22" s="7" t="s">
        <v>82</v>
      </c>
      <c r="B22" s="7" t="s">
        <v>78</v>
      </c>
      <c r="C22" s="7" t="s">
        <v>81</v>
      </c>
    </row>
    <row r="23" spans="1:3" x14ac:dyDescent="0.25">
      <c r="A23" s="2" t="s">
        <v>79</v>
      </c>
    </row>
    <row r="24" spans="1:3" x14ac:dyDescent="0.25">
      <c r="A24">
        <v>0</v>
      </c>
      <c r="B24">
        <v>100</v>
      </c>
      <c r="C24">
        <v>100</v>
      </c>
    </row>
    <row r="25" spans="1:3" x14ac:dyDescent="0.25">
      <c r="A25">
        <v>1</v>
      </c>
      <c r="B25" s="2">
        <v>96.7</v>
      </c>
      <c r="C25" s="2">
        <v>103.2</v>
      </c>
    </row>
    <row r="26" spans="1:3" x14ac:dyDescent="0.25">
      <c r="A26">
        <v>2</v>
      </c>
      <c r="B26" s="2">
        <v>93.5</v>
      </c>
      <c r="C26" s="2">
        <v>106.5</v>
      </c>
    </row>
    <row r="27" spans="1:3" x14ac:dyDescent="0.25">
      <c r="A27" s="2" t="s">
        <v>80</v>
      </c>
    </row>
    <row r="28" spans="1:3" x14ac:dyDescent="0.25">
      <c r="A28">
        <v>0</v>
      </c>
      <c r="B28">
        <v>100</v>
      </c>
      <c r="C28">
        <v>100</v>
      </c>
    </row>
    <row r="29" spans="1:3" x14ac:dyDescent="0.25">
      <c r="A29">
        <v>1</v>
      </c>
      <c r="B29" s="2">
        <v>99.2</v>
      </c>
      <c r="C29" s="8">
        <v>102.7</v>
      </c>
    </row>
    <row r="30" spans="1:3" x14ac:dyDescent="0.25">
      <c r="A30" s="9">
        <v>2</v>
      </c>
      <c r="B30" s="10">
        <v>98.4</v>
      </c>
      <c r="C30" s="10">
        <v>105.5</v>
      </c>
    </row>
    <row r="31" spans="1:3" x14ac:dyDescent="0.25">
      <c r="A31" s="49" t="s">
        <v>444</v>
      </c>
    </row>
    <row r="32" spans="1:3" x14ac:dyDescent="0.25">
      <c r="A32" s="112" t="s">
        <v>766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J15" sqref="J15"/>
    </sheetView>
  </sheetViews>
  <sheetFormatPr defaultRowHeight="15" x14ac:dyDescent="0.25"/>
  <cols>
    <col min="8" max="8" width="10.28515625" bestFit="1" customWidth="1"/>
  </cols>
  <sheetData>
    <row r="1" spans="1:8" ht="18.75" x14ac:dyDescent="0.3">
      <c r="A1" s="1" t="s">
        <v>0</v>
      </c>
    </row>
    <row r="3" spans="1:8" x14ac:dyDescent="0.25">
      <c r="A3" t="s">
        <v>34</v>
      </c>
    </row>
    <row r="4" spans="1:8" x14ac:dyDescent="0.25">
      <c r="A4" t="s">
        <v>35</v>
      </c>
    </row>
    <row r="5" spans="1:8" x14ac:dyDescent="0.25">
      <c r="A5" t="s">
        <v>36</v>
      </c>
    </row>
    <row r="6" spans="1:8" x14ac:dyDescent="0.25">
      <c r="A6" t="s">
        <v>37</v>
      </c>
    </row>
    <row r="8" spans="1:8" x14ac:dyDescent="0.25">
      <c r="A8" s="2" t="s">
        <v>549</v>
      </c>
    </row>
    <row r="9" spans="1:8" x14ac:dyDescent="0.25">
      <c r="A9" s="2" t="s">
        <v>550</v>
      </c>
    </row>
    <row r="11" spans="1:8" x14ac:dyDescent="0.25">
      <c r="A11" s="2" t="s">
        <v>38</v>
      </c>
      <c r="D11" s="2" t="s">
        <v>39</v>
      </c>
      <c r="E11" s="2" t="s">
        <v>40</v>
      </c>
      <c r="G11" s="2" t="s">
        <v>39</v>
      </c>
      <c r="H11" s="3" t="s">
        <v>41</v>
      </c>
    </row>
    <row r="12" spans="1:8" x14ac:dyDescent="0.25">
      <c r="A12" s="2" t="s">
        <v>42</v>
      </c>
      <c r="H12" s="4"/>
    </row>
    <row r="13" spans="1:8" x14ac:dyDescent="0.25">
      <c r="A13" s="2" t="s">
        <v>43</v>
      </c>
      <c r="H13" s="4"/>
    </row>
    <row r="14" spans="1:8" x14ac:dyDescent="0.25">
      <c r="A14" s="2" t="s">
        <v>44</v>
      </c>
      <c r="G14" s="2" t="s">
        <v>39</v>
      </c>
      <c r="H14" s="3" t="s">
        <v>390</v>
      </c>
    </row>
    <row r="15" spans="1:8" x14ac:dyDescent="0.25">
      <c r="A15" s="2" t="s">
        <v>45</v>
      </c>
      <c r="G15" s="2" t="s">
        <v>39</v>
      </c>
      <c r="H15" s="3" t="s">
        <v>675</v>
      </c>
    </row>
    <row r="16" spans="1:8" x14ac:dyDescent="0.25">
      <c r="A16" s="2" t="s">
        <v>46</v>
      </c>
      <c r="D16" s="2" t="s">
        <v>39</v>
      </c>
      <c r="E16" s="2" t="s">
        <v>676</v>
      </c>
      <c r="G16" s="2" t="s">
        <v>39</v>
      </c>
      <c r="H16" s="3" t="s">
        <v>47</v>
      </c>
    </row>
    <row r="17" spans="1:8" x14ac:dyDescent="0.25">
      <c r="A17" s="2" t="s">
        <v>48</v>
      </c>
      <c r="D17" s="2" t="s">
        <v>39</v>
      </c>
      <c r="E17" s="2" t="s">
        <v>49</v>
      </c>
      <c r="G17" s="2" t="s">
        <v>39</v>
      </c>
      <c r="H17" s="3" t="s">
        <v>50</v>
      </c>
    </row>
    <row r="18" spans="1:8" x14ac:dyDescent="0.25">
      <c r="A18" s="2" t="s">
        <v>51</v>
      </c>
      <c r="D18" s="2" t="s">
        <v>39</v>
      </c>
      <c r="H18" s="3" t="s">
        <v>52</v>
      </c>
    </row>
    <row r="19" spans="1:8" x14ac:dyDescent="0.25">
      <c r="A19" s="2" t="s">
        <v>53</v>
      </c>
      <c r="H19" s="3" t="s">
        <v>390</v>
      </c>
    </row>
    <row r="20" spans="1:8" x14ac:dyDescent="0.25">
      <c r="A20" s="2" t="s">
        <v>54</v>
      </c>
      <c r="H20" s="5" t="s">
        <v>55</v>
      </c>
    </row>
    <row r="21" spans="1:8" x14ac:dyDescent="0.25">
      <c r="A21" s="2" t="s">
        <v>56</v>
      </c>
      <c r="G21" s="2" t="s">
        <v>39</v>
      </c>
      <c r="H21" s="3" t="s">
        <v>391</v>
      </c>
    </row>
    <row r="22" spans="1:8" x14ac:dyDescent="0.25">
      <c r="A22" s="2" t="s">
        <v>392</v>
      </c>
      <c r="H22" s="4"/>
    </row>
    <row r="23" spans="1:8" x14ac:dyDescent="0.25">
      <c r="A23" s="2" t="s">
        <v>57</v>
      </c>
      <c r="G23" s="2" t="s">
        <v>39</v>
      </c>
      <c r="H23" s="3" t="s">
        <v>58</v>
      </c>
    </row>
    <row r="24" spans="1:8" x14ac:dyDescent="0.25">
      <c r="H24" s="3" t="s">
        <v>59</v>
      </c>
    </row>
    <row r="26" spans="1:8" x14ac:dyDescent="0.25">
      <c r="A26" s="49" t="s">
        <v>447</v>
      </c>
    </row>
    <row r="29" spans="1:8" ht="18.75" x14ac:dyDescent="0.3">
      <c r="A29" s="1" t="s">
        <v>20</v>
      </c>
    </row>
    <row r="31" spans="1:8" x14ac:dyDescent="0.25">
      <c r="A31" t="s">
        <v>34</v>
      </c>
    </row>
    <row r="32" spans="1:8" x14ac:dyDescent="0.25">
      <c r="A32" t="s">
        <v>372</v>
      </c>
    </row>
    <row r="33" spans="1:10" x14ac:dyDescent="0.25">
      <c r="A33" t="s">
        <v>375</v>
      </c>
    </row>
    <row r="34" spans="1:10" x14ac:dyDescent="0.25">
      <c r="A34" t="s">
        <v>37</v>
      </c>
    </row>
    <row r="36" spans="1:10" x14ac:dyDescent="0.25">
      <c r="A36" s="2" t="s">
        <v>551</v>
      </c>
    </row>
    <row r="37" spans="1:10" x14ac:dyDescent="0.25">
      <c r="A37" s="2" t="s">
        <v>552</v>
      </c>
    </row>
    <row r="39" spans="1:10" x14ac:dyDescent="0.25">
      <c r="A39" s="2" t="s">
        <v>38</v>
      </c>
      <c r="D39" s="2" t="s">
        <v>39</v>
      </c>
      <c r="E39" s="2" t="s">
        <v>374</v>
      </c>
      <c r="G39" s="2" t="s">
        <v>39</v>
      </c>
      <c r="H39" s="3" t="s">
        <v>376</v>
      </c>
    </row>
    <row r="40" spans="1:10" x14ac:dyDescent="0.25">
      <c r="A40" s="2" t="s">
        <v>373</v>
      </c>
      <c r="H40" s="4"/>
    </row>
    <row r="41" spans="1:10" x14ac:dyDescent="0.25">
      <c r="A41" s="2" t="s">
        <v>43</v>
      </c>
      <c r="H41" s="4"/>
    </row>
    <row r="42" spans="1:10" x14ac:dyDescent="0.25">
      <c r="A42" s="2" t="s">
        <v>44</v>
      </c>
      <c r="G42" s="2" t="s">
        <v>39</v>
      </c>
      <c r="H42" s="3" t="s">
        <v>377</v>
      </c>
    </row>
    <row r="43" spans="1:10" x14ac:dyDescent="0.25">
      <c r="A43" s="2" t="s">
        <v>378</v>
      </c>
      <c r="G43" s="2" t="s">
        <v>39</v>
      </c>
      <c r="H43" s="3" t="s">
        <v>379</v>
      </c>
    </row>
    <row r="44" spans="1:10" x14ac:dyDescent="0.25">
      <c r="A44" s="2" t="s">
        <v>46</v>
      </c>
      <c r="D44" s="2" t="s">
        <v>39</v>
      </c>
      <c r="E44" s="2" t="s">
        <v>380</v>
      </c>
      <c r="G44" s="2" t="s">
        <v>39</v>
      </c>
      <c r="H44" s="3" t="s">
        <v>387</v>
      </c>
      <c r="J44" s="60"/>
    </row>
    <row r="45" spans="1:10" x14ac:dyDescent="0.25">
      <c r="A45" s="2" t="s">
        <v>48</v>
      </c>
      <c r="D45" s="2" t="s">
        <v>39</v>
      </c>
      <c r="E45" s="2" t="s">
        <v>381</v>
      </c>
      <c r="G45" s="2" t="s">
        <v>39</v>
      </c>
      <c r="H45" s="3" t="s">
        <v>382</v>
      </c>
    </row>
    <row r="46" spans="1:10" x14ac:dyDescent="0.25">
      <c r="A46" s="2" t="s">
        <v>51</v>
      </c>
      <c r="D46" s="2" t="s">
        <v>39</v>
      </c>
      <c r="H46" s="3" t="s">
        <v>388</v>
      </c>
    </row>
    <row r="47" spans="1:10" x14ac:dyDescent="0.25">
      <c r="A47" s="2" t="s">
        <v>53</v>
      </c>
      <c r="H47" s="3" t="s">
        <v>377</v>
      </c>
    </row>
    <row r="48" spans="1:10" x14ac:dyDescent="0.25">
      <c r="A48" s="2" t="s">
        <v>54</v>
      </c>
      <c r="H48" s="5" t="s">
        <v>389</v>
      </c>
    </row>
    <row r="49" spans="1:8" x14ac:dyDescent="0.25">
      <c r="A49" s="2" t="s">
        <v>56</v>
      </c>
      <c r="G49" s="2" t="s">
        <v>39</v>
      </c>
      <c r="H49" s="5" t="s">
        <v>383</v>
      </c>
    </row>
    <row r="50" spans="1:8" x14ac:dyDescent="0.25">
      <c r="A50" s="2" t="s">
        <v>384</v>
      </c>
      <c r="H50" s="4"/>
    </row>
    <row r="51" spans="1:8" x14ac:dyDescent="0.25">
      <c r="A51" s="2" t="s">
        <v>57</v>
      </c>
      <c r="G51" s="2" t="s">
        <v>39</v>
      </c>
      <c r="H51" s="3" t="s">
        <v>385</v>
      </c>
    </row>
    <row r="52" spans="1:8" x14ac:dyDescent="0.25">
      <c r="H52" s="3" t="s">
        <v>386</v>
      </c>
    </row>
    <row r="54" spans="1:8" x14ac:dyDescent="0.25">
      <c r="A54" s="49" t="s">
        <v>446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32" sqref="A32"/>
    </sheetView>
  </sheetViews>
  <sheetFormatPr defaultRowHeight="15" x14ac:dyDescent="0.25"/>
  <cols>
    <col min="1" max="1" width="11.42578125" customWidth="1"/>
    <col min="2" max="7" width="7.5703125" customWidth="1"/>
  </cols>
  <sheetData>
    <row r="1" spans="1:7" ht="18.75" x14ac:dyDescent="0.3">
      <c r="A1" s="1" t="s">
        <v>0</v>
      </c>
    </row>
    <row r="3" spans="1:7" x14ac:dyDescent="0.25">
      <c r="A3" s="11" t="s">
        <v>91</v>
      </c>
      <c r="B3" s="227" t="s">
        <v>668</v>
      </c>
      <c r="C3" s="228"/>
      <c r="D3" s="228"/>
      <c r="E3" s="228"/>
      <c r="F3" s="228"/>
    </row>
    <row r="4" spans="1:7" x14ac:dyDescent="0.25">
      <c r="A4" s="12" t="s">
        <v>92</v>
      </c>
      <c r="B4" s="229" t="s">
        <v>93</v>
      </c>
      <c r="C4" s="230"/>
      <c r="D4" s="230"/>
      <c r="E4" s="230"/>
      <c r="F4" s="230"/>
      <c r="G4" s="13"/>
    </row>
    <row r="5" spans="1:7" ht="15" customHeight="1" x14ac:dyDescent="0.25">
      <c r="A5" s="14" t="s">
        <v>94</v>
      </c>
      <c r="B5" s="231">
        <v>32</v>
      </c>
      <c r="C5" s="236" t="s">
        <v>95</v>
      </c>
      <c r="D5" s="234" t="s">
        <v>596</v>
      </c>
      <c r="E5" s="232" t="s">
        <v>96</v>
      </c>
      <c r="F5" s="234" t="s">
        <v>97</v>
      </c>
    </row>
    <row r="6" spans="1:7" x14ac:dyDescent="0.25">
      <c r="A6" s="15" t="s">
        <v>98</v>
      </c>
      <c r="B6" s="225"/>
      <c r="C6" s="233"/>
      <c r="D6" s="235"/>
      <c r="E6" s="233"/>
      <c r="F6" s="235"/>
    </row>
    <row r="7" spans="1:7" x14ac:dyDescent="0.25">
      <c r="A7" s="12" t="s">
        <v>83</v>
      </c>
      <c r="B7" s="113">
        <v>17.3</v>
      </c>
      <c r="C7" s="113">
        <v>11.5</v>
      </c>
      <c r="D7" s="53">
        <v>11.1</v>
      </c>
      <c r="E7" s="113">
        <v>14.1</v>
      </c>
      <c r="F7" s="53">
        <v>10.3</v>
      </c>
    </row>
    <row r="8" spans="1:7" x14ac:dyDescent="0.25">
      <c r="A8" s="14" t="s">
        <v>84</v>
      </c>
      <c r="B8" s="113">
        <v>29.3</v>
      </c>
      <c r="C8" s="113">
        <v>19.5</v>
      </c>
      <c r="D8" s="53">
        <v>18.8</v>
      </c>
      <c r="E8" s="113">
        <v>23.9</v>
      </c>
      <c r="F8" s="53">
        <v>17.399999999999999</v>
      </c>
    </row>
    <row r="9" spans="1:7" x14ac:dyDescent="0.25">
      <c r="A9" s="14" t="s">
        <v>85</v>
      </c>
      <c r="B9" s="113">
        <v>45.2</v>
      </c>
      <c r="C9" s="113">
        <v>30.1</v>
      </c>
      <c r="D9" s="53">
        <v>29.1</v>
      </c>
      <c r="E9" s="113">
        <v>36.9</v>
      </c>
      <c r="F9" s="53">
        <v>26.9</v>
      </c>
    </row>
    <row r="10" spans="1:7" x14ac:dyDescent="0.25">
      <c r="A10" s="14" t="s">
        <v>86</v>
      </c>
      <c r="B10" s="113">
        <v>90.2</v>
      </c>
      <c r="C10" s="113">
        <v>60.2</v>
      </c>
      <c r="D10" s="53">
        <v>58.1</v>
      </c>
      <c r="E10" s="113">
        <v>73.7</v>
      </c>
      <c r="F10" s="53">
        <v>53.7</v>
      </c>
    </row>
    <row r="11" spans="1:7" x14ac:dyDescent="0.25">
      <c r="A11" s="14" t="s">
        <v>87</v>
      </c>
      <c r="B11" s="16">
        <v>155</v>
      </c>
      <c r="C11" s="16">
        <v>103</v>
      </c>
      <c r="D11" s="18">
        <v>99.8</v>
      </c>
      <c r="E11" s="17">
        <v>127</v>
      </c>
      <c r="F11" s="53">
        <v>92.3</v>
      </c>
    </row>
    <row r="12" spans="1:7" x14ac:dyDescent="0.25">
      <c r="A12" s="14" t="s">
        <v>88</v>
      </c>
      <c r="B12" s="16">
        <v>242</v>
      </c>
      <c r="C12" s="16">
        <v>161</v>
      </c>
      <c r="D12" s="18">
        <v>156</v>
      </c>
      <c r="E12" s="17">
        <v>198</v>
      </c>
      <c r="F12" s="18">
        <v>144</v>
      </c>
    </row>
    <row r="13" spans="1:7" x14ac:dyDescent="0.25">
      <c r="A13" s="14" t="s">
        <v>89</v>
      </c>
      <c r="B13" s="16">
        <v>353</v>
      </c>
      <c r="C13" s="16">
        <v>236</v>
      </c>
      <c r="D13" s="18">
        <v>227</v>
      </c>
      <c r="E13" s="17">
        <v>288</v>
      </c>
      <c r="F13" s="18">
        <v>210</v>
      </c>
    </row>
    <row r="14" spans="1:7" x14ac:dyDescent="0.25">
      <c r="A14" s="19" t="s">
        <v>90</v>
      </c>
      <c r="B14" s="20">
        <v>490</v>
      </c>
      <c r="C14" s="20">
        <v>327</v>
      </c>
      <c r="D14" s="22">
        <v>315</v>
      </c>
      <c r="E14" s="21">
        <v>400</v>
      </c>
      <c r="F14" s="22">
        <v>292</v>
      </c>
    </row>
    <row r="15" spans="1:7" x14ac:dyDescent="0.25">
      <c r="A15" s="48" t="s">
        <v>669</v>
      </c>
    </row>
    <row r="18" spans="1:6" ht="18.75" x14ac:dyDescent="0.3">
      <c r="A18" s="1" t="s">
        <v>20</v>
      </c>
    </row>
    <row r="20" spans="1:6" x14ac:dyDescent="0.25">
      <c r="A20" s="11" t="s">
        <v>91</v>
      </c>
      <c r="B20" s="227" t="s">
        <v>670</v>
      </c>
      <c r="C20" s="228"/>
      <c r="D20" s="228"/>
      <c r="E20" s="228"/>
      <c r="F20" s="228"/>
    </row>
    <row r="21" spans="1:6" x14ac:dyDescent="0.25">
      <c r="A21" s="12" t="s">
        <v>92</v>
      </c>
      <c r="B21" s="229" t="s">
        <v>93</v>
      </c>
      <c r="C21" s="230"/>
      <c r="D21" s="230"/>
      <c r="E21" s="230"/>
      <c r="F21" s="230"/>
    </row>
    <row r="22" spans="1:6" ht="15" customHeight="1" x14ac:dyDescent="0.25">
      <c r="A22" s="14" t="s">
        <v>94</v>
      </c>
      <c r="B22" s="231">
        <v>32</v>
      </c>
      <c r="C22" s="236" t="s">
        <v>95</v>
      </c>
      <c r="D22" s="234" t="s">
        <v>596</v>
      </c>
      <c r="E22" s="232" t="s">
        <v>96</v>
      </c>
      <c r="F22" s="234" t="s">
        <v>97</v>
      </c>
    </row>
    <row r="23" spans="1:6" x14ac:dyDescent="0.25">
      <c r="A23" s="15" t="s">
        <v>99</v>
      </c>
      <c r="B23" s="225"/>
      <c r="C23" s="233"/>
      <c r="D23" s="235"/>
      <c r="E23" s="233"/>
      <c r="F23" s="235"/>
    </row>
    <row r="24" spans="1:6" x14ac:dyDescent="0.25">
      <c r="A24" s="23" t="s">
        <v>100</v>
      </c>
      <c r="B24" s="113">
        <v>61.3</v>
      </c>
      <c r="C24" s="113">
        <v>41</v>
      </c>
      <c r="D24" s="53">
        <v>39.6</v>
      </c>
      <c r="E24" s="113">
        <v>50.2</v>
      </c>
      <c r="F24" s="53">
        <v>36.6</v>
      </c>
    </row>
    <row r="25" spans="1:6" x14ac:dyDescent="0.25">
      <c r="A25" s="23" t="s">
        <v>101</v>
      </c>
      <c r="B25" s="16">
        <v>104</v>
      </c>
      <c r="C25" s="113">
        <v>69.5</v>
      </c>
      <c r="D25" s="53">
        <v>67</v>
      </c>
      <c r="E25" s="113">
        <v>84.9</v>
      </c>
      <c r="F25" s="53">
        <v>62</v>
      </c>
    </row>
    <row r="26" spans="1:6" x14ac:dyDescent="0.25">
      <c r="A26" s="23" t="s">
        <v>102</v>
      </c>
      <c r="B26" s="16">
        <v>160</v>
      </c>
      <c r="C26" s="16">
        <v>107</v>
      </c>
      <c r="D26" s="18">
        <v>103</v>
      </c>
      <c r="E26" s="17">
        <v>131</v>
      </c>
      <c r="F26" s="53">
        <v>95.7</v>
      </c>
    </row>
    <row r="27" spans="1:6" x14ac:dyDescent="0.25">
      <c r="A27" s="23" t="s">
        <v>103</v>
      </c>
      <c r="B27" s="16">
        <v>320</v>
      </c>
      <c r="C27" s="16">
        <v>214</v>
      </c>
      <c r="D27" s="18">
        <v>207</v>
      </c>
      <c r="E27" s="17">
        <v>262</v>
      </c>
      <c r="F27" s="18">
        <v>191</v>
      </c>
    </row>
    <row r="28" spans="1:6" x14ac:dyDescent="0.25">
      <c r="A28" s="23" t="s">
        <v>104</v>
      </c>
      <c r="B28" s="16">
        <v>550</v>
      </c>
      <c r="C28" s="16">
        <v>368</v>
      </c>
      <c r="D28" s="18">
        <v>355</v>
      </c>
      <c r="E28" s="17">
        <v>450</v>
      </c>
      <c r="F28" s="18">
        <v>329</v>
      </c>
    </row>
    <row r="29" spans="1:6" x14ac:dyDescent="0.25">
      <c r="A29" s="23" t="s">
        <v>105</v>
      </c>
      <c r="B29" s="16">
        <v>858</v>
      </c>
      <c r="C29" s="16">
        <v>574</v>
      </c>
      <c r="D29" s="18">
        <v>554</v>
      </c>
      <c r="E29" s="17">
        <v>702</v>
      </c>
      <c r="F29" s="18">
        <v>513</v>
      </c>
    </row>
    <row r="30" spans="1:6" x14ac:dyDescent="0.25">
      <c r="A30" s="23" t="s">
        <v>106</v>
      </c>
      <c r="B30" s="16">
        <v>1250</v>
      </c>
      <c r="C30" s="16">
        <v>838</v>
      </c>
      <c r="D30" s="18">
        <v>808</v>
      </c>
      <c r="E30" s="17">
        <v>1020</v>
      </c>
      <c r="F30" s="18">
        <v>748</v>
      </c>
    </row>
    <row r="31" spans="1:6" x14ac:dyDescent="0.25">
      <c r="A31" s="24" t="s">
        <v>107</v>
      </c>
      <c r="B31" s="20">
        <v>1740</v>
      </c>
      <c r="C31" s="20">
        <v>1160</v>
      </c>
      <c r="D31" s="22">
        <v>1120</v>
      </c>
      <c r="E31" s="21">
        <v>1420</v>
      </c>
      <c r="F31" s="22">
        <v>1040</v>
      </c>
    </row>
    <row r="32" spans="1:6" x14ac:dyDescent="0.25">
      <c r="A32" s="48" t="s">
        <v>671</v>
      </c>
    </row>
  </sheetData>
  <mergeCells count="14">
    <mergeCell ref="B3:F3"/>
    <mergeCell ref="B4:F4"/>
    <mergeCell ref="B22:B23"/>
    <mergeCell ref="E22:E23"/>
    <mergeCell ref="F22:F23"/>
    <mergeCell ref="C22:C23"/>
    <mergeCell ref="B20:F20"/>
    <mergeCell ref="B21:F21"/>
    <mergeCell ref="B5:B6"/>
    <mergeCell ref="E5:E6"/>
    <mergeCell ref="F5:F6"/>
    <mergeCell ref="C5:C6"/>
    <mergeCell ref="D5:D6"/>
    <mergeCell ref="D22:D23"/>
  </mergeCells>
  <pageMargins left="0.7" right="0.7" top="0.75" bottom="0.75" header="0.3" footer="0.3"/>
  <pageSetup orientation="portrait" r:id="rId1"/>
  <ignoredErrors>
    <ignoredError sqref="A7:A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General Notes</vt:lpstr>
      <vt:lpstr>Table 1</vt:lpstr>
      <vt:lpstr>Page 1.2 Table (new)</vt:lpstr>
      <vt:lpstr>Table 2</vt:lpstr>
      <vt:lpstr>Fig 1</vt:lpstr>
      <vt:lpstr>Fig 2</vt:lpstr>
      <vt:lpstr>Table 3</vt:lpstr>
      <vt:lpstr>Example 1</vt:lpstr>
      <vt:lpstr>Page 1.4 Table</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Example 2</vt:lpstr>
      <vt:lpstr>Table 22</vt:lpstr>
      <vt:lpstr>Table 23</vt:lpstr>
      <vt:lpstr>Table 24</vt:lpstr>
      <vt:lpstr>Example 3</vt:lpstr>
      <vt:lpstr>Table 25</vt:lpstr>
      <vt:lpstr>Table 26</vt:lpstr>
      <vt:lpstr>Page 1.18 Table</vt:lpstr>
      <vt:lpstr>Example 4</vt:lpstr>
      <vt:lpstr>Table 27</vt:lpstr>
      <vt:lpstr>Ch 48 Table 1</vt:lpstr>
      <vt:lpstr>Ch 48 Table 2</vt:lpstr>
      <vt:lpstr>Ch 48 Table 3</vt:lpstr>
      <vt:lpstr>Chapter 48 Table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Schoen</dc:creator>
  <cp:lastModifiedBy>Andy Schoen</cp:lastModifiedBy>
  <cp:lastPrinted>2024-05-03T11:57:53Z</cp:lastPrinted>
  <dcterms:created xsi:type="dcterms:W3CDTF">2024-05-03T11:53:28Z</dcterms:created>
  <dcterms:modified xsi:type="dcterms:W3CDTF">2025-06-09T16:32:44Z</dcterms:modified>
</cp:coreProperties>
</file>